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<sst xmlns="http://schemas.openxmlformats.org/spreadsheetml/2006/main" count="46" uniqueCount="31">
  <si>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</si>
  <si>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</si>
  <si>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</si>
  <si>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</si>
  <si>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</si>
  <si>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</si>
  <si>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</si>
  <si>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</si>
  <si>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</si>
  <si>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</si>
  <si>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</si>
  <si>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</si>
  <si>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</si>
  <si>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</si>
  <si>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</si>
  <si>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</si>
  <si>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</si>
  <si>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</si>
  <si>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</si>
  <si>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</si>
  <si>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</si>
  <si>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</si>
  <si>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</si>
  <si>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</si>
  <si>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фрукт</t>
  </si>
  <si>
    <t>Сердце говяжье в соусе</t>
  </si>
  <si>
    <t>Макароны отварные</t>
  </si>
  <si>
    <t>Помидор свежий</t>
  </si>
  <si>
    <t>Чай с сахаром</t>
  </si>
  <si>
    <t>Молоко 0,2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</si>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</sst>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44967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262</v>
      </c>
      <c r="D5" s="14" t="s">
        <v>25</v>
      </c>
      <c r="E5" s="15">
        <v>100</v>
      </c>
      <c r="F5" s="15">
        <v>38.07</v>
      </c>
      <c r="G5" s="14">
        <v>152</v>
      </c>
      <c r="H5" s="14">
        <v>13.08</v>
      </c>
      <c r="I5" s="14">
        <v>9.18</v>
      </c>
      <c r="J5" s="14">
        <v>2.85</v>
      </c>
    </row>
    <row r="6" spans="1:10" ht="20.25">
      <c r="A6" s="10"/>
      <c r="B6" s="18" t="s">
        <v>23</v>
      </c>
      <c r="C6" s="14">
        <v>203</v>
      </c>
      <c r="D6" s="14" t="s">
        <v>26</v>
      </c>
      <c r="E6" s="15">
        <v>180</v>
      </c>
      <c r="F6" s="15">
        <v>11.07</v>
      </c>
      <c r="G6" s="14">
        <v>215.35</v>
      </c>
      <c r="H6" s="14">
        <v>6.64</v>
      </c>
      <c r="I6" s="14">
        <v>4.4000000000000004</v>
      </c>
      <c r="J6" s="14">
        <v>37.299999999999997</v>
      </c>
    </row>
    <row r="7" spans="1:10" ht="20.25">
      <c r="A7" s="10"/>
      <c r="B7" s="19" t="s">
        <v>30</v>
      </c>
      <c r="C7" s="14">
        <v>71</v>
      </c>
      <c r="D7" s="14" t="s">
        <v>27</v>
      </c>
      <c r="E7" s="15">
        <v>50</v>
      </c>
      <c r="F7" s="15">
        <v>13</v>
      </c>
      <c r="G7" s="14">
        <f>0.22*E7</f>
        <v>11</v>
      </c>
      <c r="H7" s="14">
        <f>0.011*E7</f>
        <v>0.54999999999999993</v>
      </c>
      <c r="I7" s="14">
        <f>0.002*E7</f>
        <v>0.1</v>
      </c>
      <c r="J7" s="14">
        <f>0.038*E7</f>
        <v>1.9</v>
      </c>
    </row>
    <row r="8" spans="1:10" ht="20.25">
      <c r="A8" s="10"/>
      <c r="B8" s="19" t="s">
        <v>22</v>
      </c>
      <c r="C8" s="14">
        <v>376</v>
      </c>
      <c r="D8" s="14" t="s">
        <v>28</v>
      </c>
      <c r="E8" s="15">
        <v>200</v>
      </c>
      <c r="F8" s="15">
        <v>1.36</v>
      </c>
      <c r="G8" s="14">
        <v>60</v>
      </c>
      <c r="H8" s="14">
        <v>7.0000000000000007E-2</v>
      </c>
      <c r="I8" s="14">
        <v>0.02</v>
      </c>
      <c r="J8" s="14">
        <v>15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570</v>
      </c>
      <c r="F11" s="17">
        <f t="shared" si="0"/>
        <v>66.28</v>
      </c>
      <c r="G11" s="16">
        <f t="shared" si="0"/>
        <v>531.09</v>
      </c>
      <c r="H11" s="16">
        <f t="shared" si="0"/>
        <v>23.040000000000003</v>
      </c>
      <c r="I11" s="16">
        <f t="shared" si="0"/>
        <v>14.12</v>
      </c>
      <c r="J11" s="16">
        <f t="shared" si="0"/>
        <v>76.589999999999989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262</v>
      </c>
      <c r="D14" s="14" t="s">
        <v>25</v>
      </c>
      <c r="E14" s="15">
        <v>100</v>
      </c>
      <c r="F14" s="15">
        <v>38.07</v>
      </c>
      <c r="G14" s="14">
        <v>152</v>
      </c>
      <c r="H14" s="14">
        <v>13.08</v>
      </c>
      <c r="I14" s="14">
        <v>9.18</v>
      </c>
      <c r="J14" s="14">
        <v>2.85</v>
      </c>
    </row>
    <row r="15" spans="1:10" ht="21" thickBot="1">
      <c r="A15" s="12"/>
      <c r="B15" s="18" t="s">
        <v>14</v>
      </c>
      <c r="C15" s="14">
        <v>203</v>
      </c>
      <c r="D15" s="14" t="s">
        <v>26</v>
      </c>
      <c r="E15" s="15">
        <v>200</v>
      </c>
      <c r="F15" s="15">
        <v>14.5</v>
      </c>
      <c r="G15" s="14">
        <v>236.19</v>
      </c>
      <c r="H15" s="14">
        <v>7.4</v>
      </c>
      <c r="I15" s="14">
        <v>4.5</v>
      </c>
      <c r="J15" s="14">
        <v>41.56</v>
      </c>
    </row>
    <row r="16" spans="1:10" ht="20.25">
      <c r="A16" s="12"/>
      <c r="B16" s="18" t="s">
        <v>30</v>
      </c>
      <c r="C16" s="14">
        <v>71</v>
      </c>
      <c r="D16" s="14" t="s">
        <v>27</v>
      </c>
      <c r="E16" s="15">
        <v>50</v>
      </c>
      <c r="F16" s="15">
        <v>13</v>
      </c>
      <c r="G16" s="14">
        <f>0.22*E16</f>
        <v>11</v>
      </c>
      <c r="H16" s="14">
        <f>0.011*E16</f>
        <v>0.54999999999999993</v>
      </c>
      <c r="I16" s="14">
        <f>0.002*E16</f>
        <v>0.1</v>
      </c>
      <c r="J16" s="14">
        <f>0.038*E16</f>
        <v>1.9</v>
      </c>
    </row>
    <row r="17" spans="1:10" ht="20.25">
      <c r="A17" s="12"/>
      <c r="B17" s="19" t="s">
        <v>24</v>
      </c>
      <c r="C17" s="14"/>
      <c r="D17" s="14" t="s">
        <v>29</v>
      </c>
      <c r="E17" s="15">
        <v>200</v>
      </c>
      <c r="F17" s="15">
        <v>32</v>
      </c>
      <c r="G17" s="14">
        <v>108</v>
      </c>
      <c r="H17" s="14">
        <v>5.8</v>
      </c>
      <c r="I17" s="14">
        <v>5</v>
      </c>
      <c r="J17" s="14">
        <v>9.6</v>
      </c>
    </row>
    <row r="18" spans="1:10" ht="20.25">
      <c r="A18" s="12"/>
      <c r="B18" s="19" t="s">
        <v>22</v>
      </c>
      <c r="C18" s="14">
        <v>376</v>
      </c>
      <c r="D18" s="14" t="s">
        <v>28</v>
      </c>
      <c r="E18" s="15">
        <v>200</v>
      </c>
      <c r="F18" s="15">
        <v>1.36</v>
      </c>
      <c r="G18" s="14">
        <v>60</v>
      </c>
      <c r="H18" s="14">
        <v>7.0000000000000007E-2</v>
      </c>
      <c r="I18" s="14">
        <v>0.02</v>
      </c>
      <c r="J18" s="14">
        <v>15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30</v>
      </c>
      <c r="F19" s="15">
        <v>2.77</v>
      </c>
      <c r="G19" s="14">
        <f>2.338*E19</f>
        <v>70.14</v>
      </c>
      <c r="H19" s="14">
        <f>0.079*E19</f>
        <v>2.37</v>
      </c>
      <c r="I19" s="14">
        <f>0.01*E19</f>
        <v>0.3</v>
      </c>
      <c r="J19" s="14">
        <f>0.483*E19</f>
        <v>14.49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30</v>
      </c>
      <c r="F20" s="15">
        <v>2.77</v>
      </c>
      <c r="G20" s="14">
        <f>2.299*E20</f>
        <v>68.97</v>
      </c>
      <c r="H20" s="14">
        <f>0.056*E20</f>
        <v>1.68</v>
      </c>
      <c r="I20" s="14">
        <f>0.011*E20</f>
        <v>0.32999999999999996</v>
      </c>
      <c r="J20" s="14">
        <f>0.494*E20</f>
        <v>14.82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810</v>
      </c>
      <c r="F21" s="17">
        <f t="shared" si="1"/>
        <v>104.46999999999998</v>
      </c>
      <c r="G21" s="16">
        <f t="shared" si="1"/>
        <v>706.30000000000007</v>
      </c>
      <c r="H21" s="16">
        <f t="shared" si="1"/>
        <v>30.950000000000003</v>
      </c>
      <c r="I21" s="16">
        <f t="shared" si="1"/>
        <v>19.43</v>
      </c>
      <c r="J21" s="16">
        <f t="shared" si="1"/>
        <v>100.22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2023-02-10T03:30:07Z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