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6" i="1"/>
  <c r="J21" i="1" s="1"/>
  <c r="I16" i="1"/>
  <c r="I21" i="1" s="1"/>
  <c r="H16" i="1"/>
  <c r="H21" i="1" s="1"/>
  <c r="G16" i="1"/>
  <c r="G21" i="1" s="1"/>
  <c r="F12" i="1" l="1"/>
  <c r="E12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<sst xmlns="http://schemas.openxmlformats.org/spreadsheetml/2006/main" count="48" uniqueCount="32">
  <si>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</si>
  <si>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</si>
  <si>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</si>
  <si>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</si>
  <si>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</si>
  <si>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</si>
  <si>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</si>
  <si>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</si>
  <si>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</si>
  <si>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</si>
  <si>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</si>
  <si>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</si>
  <si>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</si>
  <si>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</si>
  <si>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</si>
  <si>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</si>
  <si>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</si>
  <si>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</si>
  <si>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</si>
  <si>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</si>
  <si>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</si>
  <si>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напиток</t>
  </si>
  <si>
    <t>хлеб ржан.</t>
  </si>
  <si>
    <t>гарнир</t>
  </si>
  <si>
    <t>Печень по-строгоновски</t>
  </si>
  <si>
    <t>Рис отварной</t>
  </si>
  <si>
    <t>Помидор свежий</t>
  </si>
  <si>
    <t>Чай с сахаром</t>
  </si>
  <si>
    <t>Зефир</t>
  </si>
  <si>
    <t>Молоко 0,2</t>
  </si>
  <si>
    <t>овощ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</si>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</sst>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19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44974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255</v>
      </c>
      <c r="D5" s="14" t="s">
        <v>24</v>
      </c>
      <c r="E5" s="15">
        <v>100</v>
      </c>
      <c r="F5" s="15">
        <v>30.58</v>
      </c>
      <c r="G5" s="14">
        <v>185</v>
      </c>
      <c r="H5" s="14">
        <v>13.26</v>
      </c>
      <c r="I5" s="14">
        <v>11.23</v>
      </c>
      <c r="J5" s="14">
        <v>3.52</v>
      </c>
    </row>
    <row r="6" spans="1:10" ht="20.25">
      <c r="A6" s="10"/>
      <c r="B6" s="18" t="s">
        <v>23</v>
      </c>
      <c r="C6" s="14">
        <v>171</v>
      </c>
      <c r="D6" s="14" t="s">
        <v>25</v>
      </c>
      <c r="E6" s="15">
        <v>180</v>
      </c>
      <c r="F6" s="15">
        <v>8.1999999999999993</v>
      </c>
      <c r="G6" s="14">
        <v>238.3</v>
      </c>
      <c r="H6" s="14">
        <v>4.3499999999999996</v>
      </c>
      <c r="I6" s="14">
        <v>4.24</v>
      </c>
      <c r="J6" s="14">
        <v>45.75</v>
      </c>
    </row>
    <row r="7" spans="1:10" ht="20.25">
      <c r="A7" s="10"/>
      <c r="B7" s="19" t="s">
        <v>30</v>
      </c>
      <c r="C7" s="14">
        <v>71</v>
      </c>
      <c r="D7" s="14" t="s">
        <v>26</v>
      </c>
      <c r="E7" s="15">
        <v>50</v>
      </c>
      <c r="F7" s="15">
        <v>11</v>
      </c>
      <c r="G7" s="14">
        <f>0.22*E7</f>
        <v>11</v>
      </c>
      <c r="H7" s="14">
        <f>0.011*E7</f>
        <v>0.54999999999999993</v>
      </c>
      <c r="I7" s="14">
        <f>0.002*E7</f>
        <v>0.1</v>
      </c>
      <c r="J7" s="14">
        <f>0.038*E7</f>
        <v>1.9</v>
      </c>
    </row>
    <row r="8" spans="1:10" ht="20.25">
      <c r="A8" s="10"/>
      <c r="B8" s="19" t="s">
        <v>21</v>
      </c>
      <c r="C8" s="14">
        <v>376</v>
      </c>
      <c r="D8" s="14" t="s">
        <v>27</v>
      </c>
      <c r="E8" s="15">
        <v>200</v>
      </c>
      <c r="F8" s="15">
        <v>1.36</v>
      </c>
      <c r="G8" s="14">
        <v>60</v>
      </c>
      <c r="H8" s="14">
        <v>7.0000000000000007E-2</v>
      </c>
      <c r="I8" s="14">
        <v>0.02</v>
      </c>
      <c r="J8" s="14">
        <v>15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22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 t="s">
        <v>31</v>
      </c>
      <c r="C11" s="14"/>
      <c r="D11" s="14" t="s">
        <v>28</v>
      </c>
      <c r="E11" s="15">
        <v>40</v>
      </c>
      <c r="F11" s="15">
        <v>12</v>
      </c>
      <c r="G11" s="30">
        <v>132</v>
      </c>
      <c r="H11" s="30">
        <v>0.2</v>
      </c>
      <c r="I11" s="30">
        <v>0</v>
      </c>
      <c r="J11" s="30">
        <v>32.4</v>
      </c>
    </row>
    <row r="12" spans="1:10" ht="21" thickBot="1">
      <c r="A12" s="11"/>
      <c r="B12" s="22"/>
      <c r="C12" s="16"/>
      <c r="D12" s="29" t="s">
        <v>18</v>
      </c>
      <c r="E12" s="17">
        <f>SUM(E5:E11)</f>
        <v>610</v>
      </c>
      <c r="F12" s="17">
        <f>SUM(F5:F11)</f>
        <v>65.92</v>
      </c>
      <c r="G12" s="16">
        <f t="shared" ref="G12:J12" si="0">SUM(G5:G10)</f>
        <v>587.04000000000008</v>
      </c>
      <c r="H12" s="16">
        <f t="shared" si="0"/>
        <v>20.930000000000003</v>
      </c>
      <c r="I12" s="16">
        <f t="shared" si="0"/>
        <v>16.009999999999998</v>
      </c>
      <c r="J12" s="16">
        <f t="shared" si="0"/>
        <v>85.71</v>
      </c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255</v>
      </c>
      <c r="D14" s="14" t="s">
        <v>24</v>
      </c>
      <c r="E14" s="15">
        <v>100</v>
      </c>
      <c r="F14" s="15">
        <v>30.58</v>
      </c>
      <c r="G14" s="14">
        <v>185</v>
      </c>
      <c r="H14" s="14">
        <v>13.26</v>
      </c>
      <c r="I14" s="14">
        <v>11.23</v>
      </c>
      <c r="J14" s="14">
        <v>3.52</v>
      </c>
    </row>
    <row r="15" spans="1:10" ht="21" thickBot="1">
      <c r="A15" s="12"/>
      <c r="B15" s="18" t="s">
        <v>23</v>
      </c>
      <c r="C15" s="14">
        <v>171</v>
      </c>
      <c r="D15" s="14" t="s">
        <v>25</v>
      </c>
      <c r="E15" s="15">
        <v>180</v>
      </c>
      <c r="F15" s="15">
        <v>8.1999999999999993</v>
      </c>
      <c r="G15" s="14">
        <v>238.3</v>
      </c>
      <c r="H15" s="14">
        <v>4.3499999999999996</v>
      </c>
      <c r="I15" s="14">
        <v>4.24</v>
      </c>
      <c r="J15" s="14">
        <v>45.75</v>
      </c>
    </row>
    <row r="16" spans="1:10" ht="21" thickBot="1">
      <c r="A16" s="12"/>
      <c r="B16" s="18" t="s">
        <v>30</v>
      </c>
      <c r="C16" s="14">
        <v>71</v>
      </c>
      <c r="D16" s="14" t="s">
        <v>26</v>
      </c>
      <c r="E16" s="15">
        <v>50</v>
      </c>
      <c r="F16" s="15">
        <v>11</v>
      </c>
      <c r="G16" s="14">
        <f>0.22*E16</f>
        <v>11</v>
      </c>
      <c r="H16" s="14">
        <f>0.011*E16</f>
        <v>0.54999999999999993</v>
      </c>
      <c r="I16" s="14">
        <f>0.002*E16</f>
        <v>0.1</v>
      </c>
      <c r="J16" s="14">
        <f>0.038*E16</f>
        <v>1.9</v>
      </c>
    </row>
    <row r="17" spans="1:10" ht="21" thickBot="1">
      <c r="A17" s="12"/>
      <c r="B17" s="18" t="s">
        <v>21</v>
      </c>
      <c r="C17" s="14">
        <v>376</v>
      </c>
      <c r="D17" s="14" t="s">
        <v>27</v>
      </c>
      <c r="E17" s="15">
        <v>200</v>
      </c>
      <c r="F17" s="15">
        <v>1.36</v>
      </c>
      <c r="G17" s="14">
        <v>60</v>
      </c>
      <c r="H17" s="14">
        <v>7.0000000000000007E-2</v>
      </c>
      <c r="I17" s="14">
        <v>0.02</v>
      </c>
      <c r="J17" s="14">
        <v>15</v>
      </c>
    </row>
    <row r="18" spans="1:10" ht="20.25">
      <c r="A18" s="12"/>
      <c r="B18" s="18" t="s">
        <v>21</v>
      </c>
      <c r="C18" s="14"/>
      <c r="D18" s="14" t="s">
        <v>29</v>
      </c>
      <c r="E18" s="15">
        <v>200</v>
      </c>
      <c r="F18" s="15">
        <v>32</v>
      </c>
      <c r="G18" s="14">
        <v>108</v>
      </c>
      <c r="H18" s="14">
        <v>5.8</v>
      </c>
      <c r="I18" s="14">
        <v>5</v>
      </c>
      <c r="J18" s="14">
        <v>9.6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3.69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22</v>
      </c>
      <c r="C20" s="14">
        <v>0</v>
      </c>
      <c r="D20" s="14" t="s">
        <v>16</v>
      </c>
      <c r="E20" s="15">
        <v>30</v>
      </c>
      <c r="F20" s="15">
        <v>2.77</v>
      </c>
      <c r="G20" s="14">
        <f>2.299*E20</f>
        <v>68.97</v>
      </c>
      <c r="H20" s="14">
        <f>0.056*E20</f>
        <v>1.68</v>
      </c>
      <c r="I20" s="14">
        <f>0.011*E20</f>
        <v>0.32999999999999996</v>
      </c>
      <c r="J20" s="14">
        <f>0.494*E20</f>
        <v>14.82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800</v>
      </c>
      <c r="F21" s="17">
        <f t="shared" si="1"/>
        <v>89.6</v>
      </c>
      <c r="G21" s="16">
        <f t="shared" si="1"/>
        <v>764.79</v>
      </c>
      <c r="H21" s="16">
        <f t="shared" si="1"/>
        <v>28.87</v>
      </c>
      <c r="I21" s="16">
        <f t="shared" si="1"/>
        <v>21.319999999999997</v>
      </c>
      <c r="J21" s="16">
        <f t="shared" si="1"/>
        <v>109.91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2023-02-17T03:22:08Z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