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<sst xmlns="http://schemas.openxmlformats.org/spreadsheetml/2006/main" count="46" uniqueCount="31">
  <si>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</si>
  <si>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</si>
  <si>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</si>
  <si>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</si>
  <si>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</si>
  <si>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</si>
  <si>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</si>
  <si>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</si>
  <si>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</si>
  <si>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</si>
  <si>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</si>
  <si>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</si>
  <si>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</si>
  <si>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</si>
  <si>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</si>
  <si>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</si>
  <si>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</si>
  <si>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</si>
  <si>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</si>
  <si>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</si>
  <si>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</si>
  <si>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</si>
  <si>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</si>
  <si>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десерт</t>
  </si>
  <si>
    <t>Макароны отварные</t>
  </si>
  <si>
    <t>Гуляш из говядины</t>
  </si>
  <si>
    <t>Огурец свежий</t>
  </si>
  <si>
    <t>Чай с лимоном</t>
  </si>
  <si>
    <t>Вафли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</si>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</sst>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30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44979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22</v>
      </c>
      <c r="C5" s="14">
        <v>203</v>
      </c>
      <c r="D5" s="14" t="s">
        <v>24</v>
      </c>
      <c r="E5" s="15">
        <v>180</v>
      </c>
      <c r="F5" s="15">
        <v>6.49</v>
      </c>
      <c r="G5" s="14">
        <v>215.35</v>
      </c>
      <c r="H5" s="14">
        <v>6.64</v>
      </c>
      <c r="I5" s="14">
        <v>4.4000000000000004</v>
      </c>
      <c r="J5" s="14">
        <v>37.299999999999997</v>
      </c>
    </row>
    <row r="6" spans="1:10" ht="20.25">
      <c r="A6" s="10"/>
      <c r="B6" s="18" t="s">
        <v>14</v>
      </c>
      <c r="C6" s="14">
        <v>260</v>
      </c>
      <c r="D6" s="14" t="s">
        <v>25</v>
      </c>
      <c r="E6" s="15">
        <v>100</v>
      </c>
      <c r="F6" s="15">
        <v>34.200000000000003</v>
      </c>
      <c r="G6" s="14">
        <v>221</v>
      </c>
      <c r="H6" s="14">
        <v>14.55</v>
      </c>
      <c r="I6" s="14">
        <v>16.79</v>
      </c>
      <c r="J6" s="14">
        <v>2.89</v>
      </c>
    </row>
    <row r="7" spans="1:10" ht="20.25">
      <c r="A7" s="10"/>
      <c r="B7" s="19" t="s">
        <v>29</v>
      </c>
      <c r="C7" s="14">
        <v>71</v>
      </c>
      <c r="D7" s="14" t="s">
        <v>26</v>
      </c>
      <c r="E7" s="15">
        <v>50</v>
      </c>
      <c r="F7" s="15">
        <v>14.5</v>
      </c>
      <c r="G7" s="14">
        <f>0.12*E7</f>
        <v>6</v>
      </c>
      <c r="H7" s="14">
        <f>0.007*E7</f>
        <v>0.35000000000000003</v>
      </c>
      <c r="I7" s="14">
        <f>0.001*E7</f>
        <v>0.05</v>
      </c>
      <c r="J7" s="14">
        <f>0.019*E7</f>
        <v>0.95</v>
      </c>
    </row>
    <row r="8" spans="1:10" ht="20.25">
      <c r="A8" s="10"/>
      <c r="B8" s="19" t="s">
        <v>20</v>
      </c>
      <c r="C8" s="14">
        <v>377</v>
      </c>
      <c r="D8" s="14" t="s">
        <v>27</v>
      </c>
      <c r="E8" s="15">
        <v>200</v>
      </c>
      <c r="F8" s="15">
        <v>2.88</v>
      </c>
      <c r="G8" s="14">
        <v>62</v>
      </c>
      <c r="H8" s="14">
        <v>0.13</v>
      </c>
      <c r="I8" s="14">
        <v>0.02</v>
      </c>
      <c r="J8" s="14">
        <v>15.2</v>
      </c>
    </row>
    <row r="9" spans="1:10" ht="20.25">
      <c r="A9" s="10"/>
      <c r="B9" s="19" t="s">
        <v>19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570</v>
      </c>
      <c r="F11" s="17">
        <f t="shared" si="0"/>
        <v>60.850000000000009</v>
      </c>
      <c r="G11" s="16">
        <f t="shared" si="0"/>
        <v>597.09</v>
      </c>
      <c r="H11" s="16">
        <f t="shared" si="0"/>
        <v>24.37</v>
      </c>
      <c r="I11" s="16">
        <f t="shared" si="0"/>
        <v>21.679999999999996</v>
      </c>
      <c r="J11" s="16">
        <f t="shared" si="0"/>
        <v>75.88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22</v>
      </c>
      <c r="C14" s="14">
        <v>203</v>
      </c>
      <c r="D14" s="14" t="s">
        <v>24</v>
      </c>
      <c r="E14" s="15">
        <v>200</v>
      </c>
      <c r="F14" s="15">
        <v>7.21</v>
      </c>
      <c r="G14" s="14">
        <v>236.19</v>
      </c>
      <c r="H14" s="14">
        <v>7.4</v>
      </c>
      <c r="I14" s="14">
        <v>4.5</v>
      </c>
      <c r="J14" s="14">
        <v>41.56</v>
      </c>
    </row>
    <row r="15" spans="1:10" ht="20.25">
      <c r="A15" s="12"/>
      <c r="B15" s="18" t="s">
        <v>14</v>
      </c>
      <c r="C15" s="14">
        <v>260</v>
      </c>
      <c r="D15" s="14" t="s">
        <v>25</v>
      </c>
      <c r="E15" s="15">
        <v>120</v>
      </c>
      <c r="F15" s="15">
        <v>40.6</v>
      </c>
      <c r="G15" s="14">
        <v>265.2</v>
      </c>
      <c r="H15" s="14">
        <v>17.46</v>
      </c>
      <c r="I15" s="14">
        <v>20.149999999999999</v>
      </c>
      <c r="J15" s="14">
        <v>3.47</v>
      </c>
    </row>
    <row r="16" spans="1:10" ht="21" thickBot="1">
      <c r="A16" s="12"/>
      <c r="B16" s="19" t="s">
        <v>29</v>
      </c>
      <c r="C16" s="14">
        <v>71</v>
      </c>
      <c r="D16" s="14" t="s">
        <v>26</v>
      </c>
      <c r="E16" s="15">
        <v>50</v>
      </c>
      <c r="F16" s="15">
        <v>14.5</v>
      </c>
      <c r="G16" s="14">
        <f>0.12*E16</f>
        <v>6</v>
      </c>
      <c r="H16" s="14">
        <f>0.007*E16</f>
        <v>0.35000000000000003</v>
      </c>
      <c r="I16" s="14">
        <f>0.001*E16</f>
        <v>0.05</v>
      </c>
      <c r="J16" s="14">
        <f>0.019*E16</f>
        <v>0.95</v>
      </c>
    </row>
    <row r="17" spans="1:10" ht="21" thickBot="1">
      <c r="A17" s="12"/>
      <c r="B17" s="18" t="s">
        <v>20</v>
      </c>
      <c r="C17" s="14">
        <v>377</v>
      </c>
      <c r="D17" s="14" t="s">
        <v>27</v>
      </c>
      <c r="E17" s="15">
        <v>200</v>
      </c>
      <c r="F17" s="15">
        <v>2.88</v>
      </c>
      <c r="G17" s="14">
        <v>62</v>
      </c>
      <c r="H17" s="14">
        <v>0.13</v>
      </c>
      <c r="I17" s="14">
        <v>0.02</v>
      </c>
      <c r="J17" s="14">
        <v>15.2</v>
      </c>
    </row>
    <row r="18" spans="1:10" ht="20.25">
      <c r="A18" s="12"/>
      <c r="B18" s="18" t="s">
        <v>23</v>
      </c>
      <c r="C18" s="14"/>
      <c r="D18" s="14" t="s">
        <v>28</v>
      </c>
      <c r="E18" s="15">
        <v>100</v>
      </c>
      <c r="F18" s="15">
        <v>14.7</v>
      </c>
      <c r="G18" s="14">
        <f>5.15*E18</f>
        <v>515</v>
      </c>
      <c r="H18" s="14">
        <f>0.069*E18</f>
        <v>6.9</v>
      </c>
      <c r="I18" s="14">
        <f>0.28*E18</f>
        <v>28.000000000000004</v>
      </c>
      <c r="J18" s="14">
        <f>0.6*E18</f>
        <v>60</v>
      </c>
    </row>
    <row r="19" spans="1:10" ht="20.25">
      <c r="A19" s="12"/>
      <c r="B19" s="19" t="s">
        <v>19</v>
      </c>
      <c r="C19" s="14">
        <v>0</v>
      </c>
      <c r="D19" s="14" t="s">
        <v>15</v>
      </c>
      <c r="E19" s="15">
        <v>50</v>
      </c>
      <c r="F19" s="15">
        <v>3.46</v>
      </c>
      <c r="G19" s="14">
        <f>2.338*E19</f>
        <v>116.9</v>
      </c>
      <c r="H19" s="14">
        <f>0.079*E19</f>
        <v>3.95</v>
      </c>
      <c r="I19" s="14">
        <f>0.01*E19</f>
        <v>0.5</v>
      </c>
      <c r="J19" s="14">
        <f>0.483*E19</f>
        <v>24.15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50</v>
      </c>
      <c r="F20" s="15">
        <v>3.46</v>
      </c>
      <c r="G20" s="14">
        <f>2.299*E20</f>
        <v>114.95</v>
      </c>
      <c r="H20" s="14">
        <f>0.056*E20</f>
        <v>2.8000000000000003</v>
      </c>
      <c r="I20" s="14">
        <f>0.011*E20</f>
        <v>0.54999999999999993</v>
      </c>
      <c r="J20" s="14">
        <f>0.494*E20</f>
        <v>24.7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770</v>
      </c>
      <c r="F21" s="17">
        <f t="shared" si="1"/>
        <v>86.809999999999988</v>
      </c>
      <c r="G21" s="16">
        <f t="shared" si="1"/>
        <v>1316.24</v>
      </c>
      <c r="H21" s="16">
        <f t="shared" si="1"/>
        <v>38.99</v>
      </c>
      <c r="I21" s="16">
        <f t="shared" si="1"/>
        <v>53.769999999999996</v>
      </c>
      <c r="J21" s="16">
        <f t="shared" si="1"/>
        <v>170.03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2023-02-22T03:51:02Z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