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<sst xmlns="http://schemas.openxmlformats.org/spreadsheetml/2006/main" count="46" uniqueCount="30">
  <si>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</si>
  <si>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</si>
  <si>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</si>
  <si>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</si>
  <si>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</si>
  <si>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</si>
  <si>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</si>
  <si>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</si>
  <si>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</si>
  <si>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</si>
  <si>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</si>
  <si>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</si>
  <si>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</si>
  <si>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</si>
  <si>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</si>
  <si>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</si>
  <si>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</si>
  <si>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</si>
  <si>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</si>
  <si>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</si>
  <si>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</si>
  <si>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</si>
  <si>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</si>
  <si>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Печень по-строгоновски</t>
  </si>
  <si>
    <t>Рис отварной</t>
  </si>
  <si>
    <t>Огурец свежий</t>
  </si>
  <si>
    <t>Напиток из шиповника</t>
  </si>
  <si>
    <t xml:space="preserve">Борщ из свежей капусты     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</si>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</sst>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2" t="s">
        <v>29</v>
      </c>
      <c r="C1" s="43"/>
      <c r="D1" s="44"/>
      <c r="E1" s="2" t="s">
        <v>1</v>
      </c>
      <c r="F1" s="3"/>
      <c r="G1" s="2"/>
      <c r="H1" s="2"/>
      <c r="I1" s="2" t="s">
        <v>2</v>
      </c>
      <c r="J1" s="4">
        <v>44995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255</v>
      </c>
      <c r="D5" s="12" t="s">
        <v>23</v>
      </c>
      <c r="E5" s="25">
        <v>100</v>
      </c>
      <c r="F5" s="25">
        <v>38.729999999999997</v>
      </c>
      <c r="G5" s="12">
        <v>185</v>
      </c>
      <c r="H5" s="12">
        <v>13.26</v>
      </c>
      <c r="I5" s="12">
        <v>11.23</v>
      </c>
      <c r="J5" s="12">
        <v>3.52</v>
      </c>
    </row>
    <row r="6" spans="1:10" ht="21" thickBot="1">
      <c r="A6" s="8"/>
      <c r="B6" s="14" t="s">
        <v>22</v>
      </c>
      <c r="C6" s="12">
        <v>171</v>
      </c>
      <c r="D6" s="12" t="s">
        <v>24</v>
      </c>
      <c r="E6" s="25">
        <v>180</v>
      </c>
      <c r="F6" s="25">
        <v>9.1199999999999992</v>
      </c>
      <c r="G6" s="12">
        <v>238.3</v>
      </c>
      <c r="H6" s="12">
        <v>4.3499999999999996</v>
      </c>
      <c r="I6" s="12">
        <v>4.24</v>
      </c>
      <c r="J6" s="12">
        <v>45.75</v>
      </c>
    </row>
    <row r="7" spans="1:10" ht="21" thickBot="1">
      <c r="A7" s="8"/>
      <c r="B7" s="14" t="s">
        <v>28</v>
      </c>
      <c r="C7" s="12">
        <v>71</v>
      </c>
      <c r="D7" s="12" t="s">
        <v>25</v>
      </c>
      <c r="E7" s="25">
        <v>50</v>
      </c>
      <c r="F7" s="25">
        <v>14.5</v>
      </c>
      <c r="G7" s="12">
        <f>0.12*E7</f>
        <v>6</v>
      </c>
      <c r="H7" s="12">
        <f>0.007*E7</f>
        <v>0.35000000000000003</v>
      </c>
      <c r="I7" s="12">
        <f>0.001*E7</f>
        <v>0.05</v>
      </c>
      <c r="J7" s="12">
        <f>0.019*E7</f>
        <v>0.95</v>
      </c>
    </row>
    <row r="8" spans="1:10" ht="20.25">
      <c r="A8" s="8"/>
      <c r="B8" s="14" t="s">
        <v>20</v>
      </c>
      <c r="C8" s="12">
        <v>388</v>
      </c>
      <c r="D8" s="12" t="s">
        <v>26</v>
      </c>
      <c r="E8" s="25">
        <v>200</v>
      </c>
      <c r="F8" s="25">
        <v>4.7</v>
      </c>
      <c r="G8" s="12">
        <v>88.2</v>
      </c>
      <c r="H8" s="12">
        <v>0.68</v>
      </c>
      <c r="I8" s="12">
        <v>0.28000000000000003</v>
      </c>
      <c r="J8" s="12">
        <v>20.76</v>
      </c>
    </row>
    <row r="9" spans="1:10" ht="20.25">
      <c r="A9" s="8"/>
      <c r="B9" s="15" t="s">
        <v>19</v>
      </c>
      <c r="C9" s="12">
        <v>0</v>
      </c>
      <c r="D9" s="12" t="s">
        <v>15</v>
      </c>
      <c r="E9" s="25">
        <v>20</v>
      </c>
      <c r="F9" s="25">
        <v>1.39</v>
      </c>
      <c r="G9" s="12">
        <f>2.338*E9</f>
        <v>46.760000000000005</v>
      </c>
      <c r="H9" s="12">
        <f>0.079*E9</f>
        <v>1.58</v>
      </c>
      <c r="I9" s="12">
        <f>0.01*E9</f>
        <v>0.2</v>
      </c>
      <c r="J9" s="12">
        <f>0.483*E9</f>
        <v>9.66</v>
      </c>
    </row>
    <row r="10" spans="1:10" ht="20.25">
      <c r="A10" s="8"/>
      <c r="B10" s="20" t="s">
        <v>21</v>
      </c>
      <c r="C10" s="12">
        <v>0</v>
      </c>
      <c r="D10" s="12" t="s">
        <v>16</v>
      </c>
      <c r="E10" s="25">
        <v>20</v>
      </c>
      <c r="F10" s="25">
        <v>1.39</v>
      </c>
      <c r="G10" s="12">
        <f>2.299*E10</f>
        <v>45.98</v>
      </c>
      <c r="H10" s="12">
        <f>0.056*E10</f>
        <v>1.1200000000000001</v>
      </c>
      <c r="I10" s="12">
        <f>0.011*E10</f>
        <v>0.21999999999999997</v>
      </c>
      <c r="J10" s="12">
        <f>0.494*E10</f>
        <v>9.879999999999999</v>
      </c>
    </row>
    <row r="11" spans="1:10" ht="21" thickBot="1">
      <c r="A11" s="8"/>
      <c r="B11" s="20"/>
      <c r="C11" s="13"/>
      <c r="D11" s="26" t="s">
        <v>18</v>
      </c>
      <c r="E11" s="27">
        <f t="shared" ref="E11:J11" si="0">SUM(E5:E10)</f>
        <v>570</v>
      </c>
      <c r="F11" s="27">
        <f t="shared" si="0"/>
        <v>69.83</v>
      </c>
      <c r="G11" s="13">
        <f t="shared" si="0"/>
        <v>610.24</v>
      </c>
      <c r="H11" s="13">
        <f t="shared" si="0"/>
        <v>21.34</v>
      </c>
      <c r="I11" s="13">
        <f t="shared" si="0"/>
        <v>16.22</v>
      </c>
      <c r="J11" s="13">
        <f t="shared" si="0"/>
        <v>90.52</v>
      </c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82</v>
      </c>
      <c r="D14" s="12" t="s">
        <v>27</v>
      </c>
      <c r="E14" s="25">
        <v>200</v>
      </c>
      <c r="F14" s="25">
        <v>16.59</v>
      </c>
      <c r="G14" s="12">
        <v>83</v>
      </c>
      <c r="H14" s="12">
        <v>1.44</v>
      </c>
      <c r="I14" s="12">
        <v>3.94</v>
      </c>
      <c r="J14" s="12">
        <v>8.75</v>
      </c>
    </row>
    <row r="15" spans="1:10" ht="21" thickBot="1">
      <c r="A15" s="10"/>
      <c r="B15" s="14" t="s">
        <v>14</v>
      </c>
      <c r="C15" s="12">
        <v>255</v>
      </c>
      <c r="D15" s="12" t="s">
        <v>23</v>
      </c>
      <c r="E15" s="25">
        <v>100</v>
      </c>
      <c r="F15" s="25">
        <v>38.729999999999997</v>
      </c>
      <c r="G15" s="12">
        <v>185</v>
      </c>
      <c r="H15" s="12">
        <v>13.26</v>
      </c>
      <c r="I15" s="12">
        <v>11.23</v>
      </c>
      <c r="J15" s="12">
        <v>3.52</v>
      </c>
    </row>
    <row r="16" spans="1:10" ht="21" thickBot="1">
      <c r="A16" s="10"/>
      <c r="B16" s="14" t="s">
        <v>22</v>
      </c>
      <c r="C16" s="12">
        <v>171</v>
      </c>
      <c r="D16" s="12" t="s">
        <v>24</v>
      </c>
      <c r="E16" s="25">
        <v>180</v>
      </c>
      <c r="F16" s="25">
        <v>9.1199999999999992</v>
      </c>
      <c r="G16" s="12">
        <v>238.3</v>
      </c>
      <c r="H16" s="12">
        <v>4.3499999999999996</v>
      </c>
      <c r="I16" s="12">
        <v>4.24</v>
      </c>
      <c r="J16" s="12">
        <v>45.75</v>
      </c>
    </row>
    <row r="17" spans="1:10" ht="21" thickBot="1">
      <c r="A17" s="10"/>
      <c r="B17" s="14" t="s">
        <v>28</v>
      </c>
      <c r="C17" s="12">
        <v>71</v>
      </c>
      <c r="D17" s="12" t="s">
        <v>25</v>
      </c>
      <c r="E17" s="25">
        <v>50</v>
      </c>
      <c r="F17" s="25">
        <v>14.5</v>
      </c>
      <c r="G17" s="12">
        <f>0.12*E17</f>
        <v>6</v>
      </c>
      <c r="H17" s="12">
        <f>0.007*E17</f>
        <v>0.35000000000000003</v>
      </c>
      <c r="I17" s="12">
        <f>0.001*E17</f>
        <v>0.05</v>
      </c>
      <c r="J17" s="12">
        <f>0.019*E17</f>
        <v>0.95</v>
      </c>
    </row>
    <row r="18" spans="1:10" ht="20.25">
      <c r="A18" s="10"/>
      <c r="B18" s="14" t="s">
        <v>20</v>
      </c>
      <c r="C18" s="12">
        <v>388</v>
      </c>
      <c r="D18" s="12" t="s">
        <v>26</v>
      </c>
      <c r="E18" s="25">
        <v>200</v>
      </c>
      <c r="F18" s="25">
        <v>4.7</v>
      </c>
      <c r="G18" s="12">
        <v>88.2</v>
      </c>
      <c r="H18" s="12">
        <v>0.68</v>
      </c>
      <c r="I18" s="12">
        <v>0.28000000000000003</v>
      </c>
      <c r="J18" s="12">
        <v>20.76</v>
      </c>
    </row>
    <row r="19" spans="1:10" ht="21" thickBot="1">
      <c r="A19" s="10"/>
      <c r="B19" s="38" t="s">
        <v>19</v>
      </c>
      <c r="C19" s="12">
        <v>0</v>
      </c>
      <c r="D19" s="12" t="s">
        <v>15</v>
      </c>
      <c r="E19" s="25">
        <v>40</v>
      </c>
      <c r="F19" s="25">
        <v>2.77</v>
      </c>
      <c r="G19" s="12">
        <f>2.338*E19</f>
        <v>93.52000000000001</v>
      </c>
      <c r="H19" s="12">
        <f>0.079*E19</f>
        <v>3.16</v>
      </c>
      <c r="I19" s="12">
        <f>0.01*E19</f>
        <v>0.4</v>
      </c>
      <c r="J19" s="12">
        <f>0.483*E19</f>
        <v>19.32</v>
      </c>
    </row>
    <row r="20" spans="1:10" ht="21" thickBot="1">
      <c r="A20" s="9"/>
      <c r="B20" s="38" t="s">
        <v>21</v>
      </c>
      <c r="C20" s="12">
        <v>0</v>
      </c>
      <c r="D20" s="12" t="s">
        <v>16</v>
      </c>
      <c r="E20" s="25">
        <v>30</v>
      </c>
      <c r="F20" s="25">
        <v>2.08</v>
      </c>
      <c r="G20" s="12">
        <f>2.299*E20</f>
        <v>68.97</v>
      </c>
      <c r="H20" s="12">
        <f>0.056*E20</f>
        <v>1.68</v>
      </c>
      <c r="I20" s="12">
        <f>0.011*E20</f>
        <v>0.32999999999999996</v>
      </c>
      <c r="J20" s="12">
        <f>0.494*E20</f>
        <v>14.82</v>
      </c>
    </row>
    <row r="21" spans="1:10" ht="20.25">
      <c r="A21" s="10"/>
      <c r="B21" s="31"/>
      <c r="C21" s="13"/>
      <c r="D21" s="26" t="s">
        <v>18</v>
      </c>
      <c r="E21" s="27">
        <f t="shared" ref="E21:J21" si="1">SUM(E14:E20)</f>
        <v>800</v>
      </c>
      <c r="F21" s="27">
        <f t="shared" si="1"/>
        <v>88.49</v>
      </c>
      <c r="G21" s="13">
        <f t="shared" si="1"/>
        <v>762.99</v>
      </c>
      <c r="H21" s="13">
        <f t="shared" si="1"/>
        <v>24.919999999999998</v>
      </c>
      <c r="I21" s="13">
        <f t="shared" si="1"/>
        <v>20.47</v>
      </c>
      <c r="J21" s="13">
        <f t="shared" si="1"/>
        <v>113.87</v>
      </c>
    </row>
    <row r="22" spans="1:10" ht="18.75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2023-03-10T04:13:58Z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