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J21" i="1" s="1"/>
  <c r="I16" i="1"/>
  <c r="I21" i="1" s="1"/>
  <c r="H16" i="1"/>
  <c r="H21" i="1" s="1"/>
  <c r="G16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<sst xmlns="http://schemas.openxmlformats.org/spreadsheetml/2006/main" count="46" uniqueCount="31">
  <si>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</si>
  <si>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</si>
  <si>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</si>
  <si>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</si>
  <si>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</si>
  <si>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</si>
  <si>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</si>
  <si>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</si>
  <si>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</si>
  <si>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</si>
  <si>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</si>
  <si>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</si>
  <si>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</si>
  <si>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</si>
  <si>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</si>
  <si>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</si>
  <si>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</si>
  <si>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</si>
  <si>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</si>
  <si>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</si>
  <si>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</si>
  <si>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</si>
  <si>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</si>
  <si>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МАОУ "СОШ №11" город Северобайкальск</t>
  </si>
  <si>
    <t xml:space="preserve">Котлета из  говядины </t>
  </si>
  <si>
    <t xml:space="preserve">Пюре из гороха </t>
  </si>
  <si>
    <t>Огурец свежий</t>
  </si>
  <si>
    <t>Мандарин</t>
  </si>
  <si>
    <t>овощ</t>
  </si>
  <si>
    <t>гарнир</t>
  </si>
  <si>
    <t>фрект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</si>
</sst>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2" fontId="2" fillId="0" borderId="17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right"/>
    </xf>
    <xf numFmtId="0" fontId="2" fillId="2" borderId="19" xfId="0" applyFont="1" applyFill="1" applyBorder="1"/>
    <xf numFmtId="0" fontId="2" fillId="2" borderId="20" xfId="0" applyFont="1" applyFill="1" applyBorder="1"/>
    <xf numFmtId="0" fontId="1" fillId="0" borderId="12" xfId="0" applyFont="1" applyBorder="1"/>
    <xf numFmtId="0" fontId="3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17" xfId="0" applyFont="1" applyFill="1" applyBorder="1"/>
    <xf numFmtId="0" fontId="1" fillId="0" borderId="1" xfId="0" applyFont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8" sqref="K7:L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6" t="s">
        <v>23</v>
      </c>
      <c r="C1" s="37"/>
      <c r="D1" s="38"/>
      <c r="E1" s="2" t="s">
        <v>1</v>
      </c>
      <c r="F1" s="3"/>
      <c r="G1" s="2"/>
      <c r="H1" s="2"/>
      <c r="I1" s="2" t="s">
        <v>2</v>
      </c>
      <c r="J1" s="4">
        <v>45006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34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268</v>
      </c>
      <c r="D5" s="11" t="s">
        <v>24</v>
      </c>
      <c r="E5" s="20">
        <v>105</v>
      </c>
      <c r="F5" s="20">
        <v>45.19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1" thickBot="1">
      <c r="A6" s="8"/>
      <c r="B6" s="13" t="s">
        <v>29</v>
      </c>
      <c r="C6" s="11">
        <v>199</v>
      </c>
      <c r="D6" s="11" t="s">
        <v>25</v>
      </c>
      <c r="E6" s="20">
        <v>180</v>
      </c>
      <c r="F6" s="20">
        <v>6.87</v>
      </c>
      <c r="G6" s="11">
        <v>272.75</v>
      </c>
      <c r="H6" s="11">
        <v>15.88</v>
      </c>
      <c r="I6" s="11">
        <v>5.28</v>
      </c>
      <c r="J6" s="11">
        <v>40.81</v>
      </c>
    </row>
    <row r="7" spans="1:10" ht="21" thickBot="1">
      <c r="A7" s="8"/>
      <c r="B7" s="13" t="s">
        <v>28</v>
      </c>
      <c r="C7" s="11">
        <v>71</v>
      </c>
      <c r="D7" s="11" t="s">
        <v>26</v>
      </c>
      <c r="E7" s="20">
        <v>50</v>
      </c>
      <c r="F7" s="20">
        <v>14.5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0.25">
      <c r="A8" s="8"/>
      <c r="B8" s="13" t="s">
        <v>20</v>
      </c>
      <c r="C8" s="11">
        <v>376</v>
      </c>
      <c r="D8" s="11" t="s">
        <v>22</v>
      </c>
      <c r="E8" s="20">
        <v>200</v>
      </c>
      <c r="F8" s="20">
        <v>1.36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20">
        <v>20</v>
      </c>
      <c r="F9" s="20">
        <v>1.39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32" t="s">
        <v>21</v>
      </c>
      <c r="C10" s="11">
        <v>0</v>
      </c>
      <c r="D10" s="11" t="s">
        <v>16</v>
      </c>
      <c r="E10" s="20">
        <v>20</v>
      </c>
      <c r="F10" s="20">
        <v>1.39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8"/>
      <c r="B11" s="19"/>
      <c r="C11" s="12"/>
      <c r="D11" s="21" t="s">
        <v>18</v>
      </c>
      <c r="E11" s="22">
        <f t="shared" ref="E11:J11" si="0">SUM(E5:E10)</f>
        <v>575</v>
      </c>
      <c r="F11" s="22">
        <f t="shared" si="0"/>
        <v>70.7</v>
      </c>
      <c r="G11" s="12">
        <f t="shared" si="0"/>
        <v>720.49</v>
      </c>
      <c r="H11" s="12">
        <f t="shared" si="0"/>
        <v>34.799999999999997</v>
      </c>
      <c r="I11" s="12">
        <f t="shared" si="0"/>
        <v>24.69</v>
      </c>
      <c r="J11" s="12">
        <f t="shared" si="0"/>
        <v>89.46</v>
      </c>
    </row>
    <row r="12" spans="1:10" ht="21" hidden="1" thickBot="1">
      <c r="A12" s="9"/>
      <c r="B12" s="35"/>
      <c r="C12" s="33"/>
      <c r="D12" s="24"/>
      <c r="E12" s="25"/>
      <c r="F12" s="25"/>
      <c r="G12" s="23"/>
      <c r="H12" s="23"/>
      <c r="I12" s="23"/>
      <c r="J12" s="23"/>
    </row>
    <row r="13" spans="1:10" ht="21.75" thickBot="1">
      <c r="A13" s="26"/>
      <c r="B13" s="13"/>
      <c r="C13" s="27"/>
      <c r="D13" s="28" t="s">
        <v>17</v>
      </c>
      <c r="E13" s="29"/>
      <c r="F13" s="29"/>
      <c r="G13" s="30"/>
      <c r="H13" s="30"/>
      <c r="I13" s="30"/>
      <c r="J13" s="31"/>
    </row>
    <row r="14" spans="1:10" ht="21" thickBot="1">
      <c r="A14" s="9" t="s">
        <v>17</v>
      </c>
      <c r="B14" s="13" t="s">
        <v>14</v>
      </c>
      <c r="C14" s="11">
        <v>268</v>
      </c>
      <c r="D14" s="11" t="s">
        <v>24</v>
      </c>
      <c r="E14" s="20">
        <v>105</v>
      </c>
      <c r="F14" s="20">
        <v>45.19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1" thickBot="1">
      <c r="A15" s="9"/>
      <c r="B15" s="13" t="s">
        <v>29</v>
      </c>
      <c r="C15" s="11">
        <v>199</v>
      </c>
      <c r="D15" s="11" t="s">
        <v>25</v>
      </c>
      <c r="E15" s="20">
        <v>200</v>
      </c>
      <c r="F15" s="20">
        <v>7.24</v>
      </c>
      <c r="G15" s="11">
        <v>300.14999999999998</v>
      </c>
      <c r="H15" s="11">
        <v>17.690000000000001</v>
      </c>
      <c r="I15" s="11">
        <v>5.47</v>
      </c>
      <c r="J15" s="11">
        <v>45.47</v>
      </c>
    </row>
    <row r="16" spans="1:10" ht="20.25">
      <c r="A16" s="9"/>
      <c r="B16" s="13" t="s">
        <v>28</v>
      </c>
      <c r="C16" s="11">
        <v>71</v>
      </c>
      <c r="D16" s="11" t="s">
        <v>26</v>
      </c>
      <c r="E16" s="20">
        <v>50</v>
      </c>
      <c r="F16" s="20">
        <v>14.5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1" thickBot="1">
      <c r="A17" s="9"/>
      <c r="B17" s="32" t="s">
        <v>30</v>
      </c>
      <c r="C17" s="11">
        <v>0</v>
      </c>
      <c r="D17" s="11" t="s">
        <v>27</v>
      </c>
      <c r="E17" s="20">
        <v>200</v>
      </c>
      <c r="F17" s="20">
        <v>43</v>
      </c>
      <c r="G17" s="11">
        <f>0.38*E17</f>
        <v>76</v>
      </c>
      <c r="H17" s="11">
        <f>0.008*E17</f>
        <v>1.6</v>
      </c>
      <c r="I17" s="11">
        <f>0.002*E17</f>
        <v>0.4</v>
      </c>
      <c r="J17" s="11">
        <f>0.075*E17</f>
        <v>15</v>
      </c>
    </row>
    <row r="18" spans="1:10" ht="21" thickBot="1">
      <c r="A18" s="9"/>
      <c r="B18" s="32" t="s">
        <v>20</v>
      </c>
      <c r="C18" s="11">
        <v>376</v>
      </c>
      <c r="D18" s="11" t="s">
        <v>22</v>
      </c>
      <c r="E18" s="20">
        <v>200</v>
      </c>
      <c r="F18" s="20">
        <v>1.36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1" thickBot="1">
      <c r="A19" s="9"/>
      <c r="B19" s="32" t="s">
        <v>19</v>
      </c>
      <c r="C19" s="11">
        <v>0</v>
      </c>
      <c r="D19" s="11" t="s">
        <v>15</v>
      </c>
      <c r="E19" s="20">
        <v>30</v>
      </c>
      <c r="F19" s="20">
        <v>2.11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9"/>
      <c r="B20" s="32" t="s">
        <v>21</v>
      </c>
      <c r="C20" s="39">
        <v>0</v>
      </c>
      <c r="D20" s="39" t="s">
        <v>16</v>
      </c>
      <c r="E20" s="20">
        <v>20</v>
      </c>
      <c r="F20" s="20">
        <v>1.39</v>
      </c>
      <c r="G20" s="11">
        <f>2.299*E20</f>
        <v>45.98</v>
      </c>
      <c r="H20" s="11">
        <f>0.056*E20</f>
        <v>1.1200000000000001</v>
      </c>
      <c r="I20" s="11">
        <f>0.011*E20</f>
        <v>0.21999999999999997</v>
      </c>
      <c r="J20" s="11">
        <f>0.494*E20</f>
        <v>9.879999999999999</v>
      </c>
    </row>
    <row r="21" spans="1:10" ht="20.25">
      <c r="A21" s="40"/>
      <c r="B21" s="41"/>
      <c r="C21" s="12"/>
      <c r="D21" s="21" t="s">
        <v>18</v>
      </c>
      <c r="E21" s="22">
        <f t="shared" ref="E21:J21" si="1">SUM(E14:E20)</f>
        <v>805</v>
      </c>
      <c r="F21" s="22">
        <f t="shared" si="1"/>
        <v>114.79</v>
      </c>
      <c r="G21" s="12">
        <f t="shared" si="1"/>
        <v>847.27</v>
      </c>
      <c r="H21" s="12">
        <f t="shared" si="1"/>
        <v>39</v>
      </c>
      <c r="I21" s="12">
        <f t="shared" si="1"/>
        <v>25.38</v>
      </c>
      <c r="J21" s="12">
        <f t="shared" si="1"/>
        <v>113.94999999999999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2023-03-21T05:51:22Z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