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1" i="1" l="1"/>
  <c r="F21" i="1"/>
  <c r="E21" i="1"/>
  <c r="J20" i="1"/>
  <c r="I20" i="1"/>
  <c r="H20" i="1"/>
  <c r="G20" i="1"/>
  <c r="J19" i="1"/>
  <c r="I19" i="1"/>
  <c r="H19" i="1"/>
  <c r="G19" i="1"/>
  <c r="J16" i="1"/>
  <c r="I16" i="1"/>
  <c r="H16" i="1"/>
  <c r="G16" i="1"/>
  <c r="J15" i="1"/>
  <c r="I15" i="1"/>
  <c r="I21" i="1" s="1"/>
  <c r="H15" i="1"/>
  <c r="H21" i="1" s="1"/>
  <c r="G15" i="1"/>
  <c r="G21" i="1" s="1"/>
  <c r="F11" i="1" l="1"/>
  <c r="E11" i="1"/>
  <c r="J10" i="1"/>
  <c r="I10" i="1"/>
  <c r="H10" i="1"/>
  <c r="G10" i="1"/>
  <c r="J9" i="1"/>
  <c r="I9" i="1"/>
  <c r="H9" i="1"/>
  <c r="G9" i="1"/>
  <c r="J8" i="1"/>
  <c r="I8" i="1"/>
  <c r="H8" i="1"/>
  <c r="G8" i="1"/>
  <c r="J6" i="1"/>
  <c r="J11" i="1" s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<sst xmlns="http://schemas.openxmlformats.org/spreadsheetml/2006/main" count="46" uniqueCount="30">
  <si>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</si>
  <si>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</si>
  <si>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</si>
  <si>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</si>
  <si>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</si>
  <si>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</si>
  <si>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</si>
  <si>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</si>
  <si>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</si>
  <si>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</si>
  <si>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</si>
  <si>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</si>
  <si>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</si>
  <si>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</si>
  <si>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</si>
  <si>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</si>
  <si>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</si>
  <si>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</si>
  <si>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</si>
  <si>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</si>
  <si>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</si>
  <si>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</si>
  <si>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</si>
  <si>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Плов</t>
  </si>
  <si>
    <t>Огурец свежий</t>
  </si>
  <si>
    <t>Печенье</t>
  </si>
  <si>
    <t>Молоко 0,2</t>
  </si>
  <si>
    <t>десерт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</si>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</sst>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3" fillId="2" borderId="0" xfId="0" applyFont="1" applyFill="1" applyBorder="1"/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29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45020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265</v>
      </c>
      <c r="D5" s="11" t="s">
        <v>23</v>
      </c>
      <c r="E5" s="19">
        <v>200</v>
      </c>
      <c r="F5" s="19">
        <v>44.36</v>
      </c>
      <c r="G5" s="11">
        <v>382.4</v>
      </c>
      <c r="H5" s="11">
        <v>14.9</v>
      </c>
      <c r="I5" s="11">
        <v>17.5</v>
      </c>
      <c r="J5" s="11">
        <v>38</v>
      </c>
    </row>
    <row r="6" spans="1:10" ht="20.25">
      <c r="A6" s="8"/>
      <c r="B6" s="13" t="s">
        <v>28</v>
      </c>
      <c r="C6" s="11">
        <v>71</v>
      </c>
      <c r="D6" s="11" t="s">
        <v>24</v>
      </c>
      <c r="E6" s="19">
        <v>50</v>
      </c>
      <c r="F6" s="19">
        <v>9.5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1" thickBot="1">
      <c r="A7" s="8"/>
      <c r="B7" s="28" t="s">
        <v>20</v>
      </c>
      <c r="C7" s="11">
        <v>376</v>
      </c>
      <c r="D7" s="11" t="s">
        <v>22</v>
      </c>
      <c r="E7" s="19">
        <v>200</v>
      </c>
      <c r="F7" s="19">
        <v>1.89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3" t="s">
        <v>27</v>
      </c>
      <c r="C8" s="11">
        <v>0</v>
      </c>
      <c r="D8" s="11" t="s">
        <v>25</v>
      </c>
      <c r="E8" s="19">
        <v>50</v>
      </c>
      <c r="F8" s="19">
        <v>8.25</v>
      </c>
      <c r="G8" s="11">
        <f>8.9*E8</f>
        <v>445</v>
      </c>
      <c r="H8" s="11">
        <f>0.077*E8</f>
        <v>3.85</v>
      </c>
      <c r="I8" s="11">
        <f>0.109*E8</f>
        <v>5.45</v>
      </c>
      <c r="J8" s="11">
        <f>0.652*E8</f>
        <v>32.6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8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8"/>
      <c r="B11" s="28"/>
      <c r="C11" s="12"/>
      <c r="D11" s="20" t="s">
        <v>18</v>
      </c>
      <c r="E11" s="21">
        <f t="shared" ref="E11:J11" si="0">SUM(E5:E10)</f>
        <v>540</v>
      </c>
      <c r="F11" s="21">
        <f t="shared" si="0"/>
        <v>66.930000000000007</v>
      </c>
      <c r="G11" s="12">
        <f t="shared" si="0"/>
        <v>986.14</v>
      </c>
      <c r="H11" s="12">
        <f t="shared" si="0"/>
        <v>21.87</v>
      </c>
      <c r="I11" s="12">
        <f t="shared" si="0"/>
        <v>23.439999999999998</v>
      </c>
      <c r="J11" s="12">
        <f t="shared" si="0"/>
        <v>106.09</v>
      </c>
    </row>
    <row r="12" spans="1:10" ht="21" thickBot="1">
      <c r="A12" s="9"/>
      <c r="B12" s="30"/>
      <c r="C12" s="12"/>
      <c r="D12" s="20"/>
      <c r="E12" s="21"/>
      <c r="F12" s="21"/>
      <c r="G12" s="12"/>
      <c r="H12" s="12"/>
      <c r="I12" s="12"/>
      <c r="J12" s="12"/>
    </row>
    <row r="13" spans="1:10" ht="21.75" thickBot="1">
      <c r="A13" s="22"/>
      <c r="B13" s="13"/>
      <c r="C13" s="23"/>
      <c r="D13" s="24" t="s">
        <v>17</v>
      </c>
      <c r="E13" s="25"/>
      <c r="F13" s="25"/>
      <c r="G13" s="26"/>
      <c r="H13" s="26"/>
      <c r="I13" s="26"/>
      <c r="J13" s="27"/>
    </row>
    <row r="14" spans="1:10" ht="21" thickBot="1">
      <c r="A14" s="9" t="s">
        <v>17</v>
      </c>
      <c r="B14" s="13" t="s">
        <v>14</v>
      </c>
      <c r="C14" s="11">
        <v>265</v>
      </c>
      <c r="D14" s="11" t="s">
        <v>23</v>
      </c>
      <c r="E14" s="19">
        <v>250</v>
      </c>
      <c r="F14" s="19">
        <v>56.1</v>
      </c>
      <c r="G14" s="31">
        <v>478</v>
      </c>
      <c r="H14" s="11">
        <v>18.600000000000001</v>
      </c>
      <c r="I14" s="11">
        <v>21.9</v>
      </c>
      <c r="J14" s="11">
        <v>47.5</v>
      </c>
    </row>
    <row r="15" spans="1:10" ht="21" thickBot="1">
      <c r="A15" s="9"/>
      <c r="B15" s="13" t="s">
        <v>28</v>
      </c>
      <c r="C15" s="11">
        <v>71</v>
      </c>
      <c r="D15" s="11" t="s">
        <v>24</v>
      </c>
      <c r="E15" s="19">
        <v>50</v>
      </c>
      <c r="F15" s="19">
        <v>9.5</v>
      </c>
      <c r="G15" s="11">
        <f>0.12*E15</f>
        <v>6</v>
      </c>
      <c r="H15" s="11">
        <f>0.007*E15</f>
        <v>0.35000000000000003</v>
      </c>
      <c r="I15" s="11">
        <f>0.001*E15</f>
        <v>0.05</v>
      </c>
      <c r="J15" s="11">
        <f>0.019*E15</f>
        <v>0.95</v>
      </c>
    </row>
    <row r="16" spans="1:10" ht="20.25">
      <c r="A16" s="9"/>
      <c r="B16" s="13" t="s">
        <v>27</v>
      </c>
      <c r="C16" s="11">
        <v>0</v>
      </c>
      <c r="D16" s="11" t="s">
        <v>25</v>
      </c>
      <c r="E16" s="19">
        <v>50</v>
      </c>
      <c r="F16" s="19">
        <v>8.25</v>
      </c>
      <c r="G16" s="11">
        <f>8.9*E16</f>
        <v>445</v>
      </c>
      <c r="H16" s="11">
        <f>0.077*E16</f>
        <v>3.85</v>
      </c>
      <c r="I16" s="11">
        <f>0.109*E16</f>
        <v>5.45</v>
      </c>
      <c r="J16" s="11">
        <f>0.652*E16</f>
        <v>32.6</v>
      </c>
    </row>
    <row r="17" spans="1:10" ht="21" thickBot="1">
      <c r="A17" s="9"/>
      <c r="B17" s="28" t="s">
        <v>20</v>
      </c>
      <c r="C17" s="11"/>
      <c r="D17" s="11" t="s">
        <v>26</v>
      </c>
      <c r="E17" s="19">
        <v>200</v>
      </c>
      <c r="F17" s="19">
        <v>30</v>
      </c>
      <c r="G17" s="11">
        <v>108</v>
      </c>
      <c r="H17" s="11">
        <v>5.8</v>
      </c>
      <c r="I17" s="11">
        <v>5</v>
      </c>
      <c r="J17" s="11">
        <v>9.6</v>
      </c>
    </row>
    <row r="18" spans="1:10" ht="21" thickBot="1">
      <c r="A18" s="9"/>
      <c r="B18" s="28" t="s">
        <v>20</v>
      </c>
      <c r="C18" s="11">
        <v>376</v>
      </c>
      <c r="D18" s="11" t="s">
        <v>22</v>
      </c>
      <c r="E18" s="19">
        <v>200</v>
      </c>
      <c r="F18" s="19">
        <v>1.89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1" thickBot="1">
      <c r="A19" s="9"/>
      <c r="B19" s="28" t="s">
        <v>19</v>
      </c>
      <c r="C19" s="11">
        <v>0</v>
      </c>
      <c r="D19" s="11" t="s">
        <v>15</v>
      </c>
      <c r="E19" s="19">
        <v>30</v>
      </c>
      <c r="F19" s="19">
        <v>2.2200000000000002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9"/>
      <c r="B20" s="28" t="s">
        <v>21</v>
      </c>
      <c r="C20" s="11">
        <v>0</v>
      </c>
      <c r="D20" s="11" t="s">
        <v>16</v>
      </c>
      <c r="E20" s="19">
        <v>30</v>
      </c>
      <c r="F20" s="19">
        <v>2.1800000000000002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0.25">
      <c r="B21" s="32"/>
      <c r="C21" s="12"/>
      <c r="D21" s="20" t="s">
        <v>18</v>
      </c>
      <c r="E21" s="21">
        <f>SUM(E14:E20)</f>
        <v>810</v>
      </c>
      <c r="F21" s="21">
        <f t="shared" ref="F21:J21" si="1">SUM(F14:F20)</f>
        <v>110.14</v>
      </c>
      <c r="G21" s="12">
        <f t="shared" si="1"/>
        <v>1236.1100000000001</v>
      </c>
      <c r="H21" s="12">
        <f t="shared" si="1"/>
        <v>32.720000000000006</v>
      </c>
      <c r="I21" s="12">
        <f t="shared" si="1"/>
        <v>33.049999999999997</v>
      </c>
      <c r="J21" s="12">
        <f t="shared" si="1"/>
        <v>134.96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2023-04-03T13:53:53Z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