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<sst xmlns="http://schemas.openxmlformats.org/spreadsheetml/2006/main" count="46" uniqueCount="30">
  <si>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</si>
  <si>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</si>
  <si>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</si>
  <si>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</si>
  <si>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</si>
  <si>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</si>
  <si>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</si>
  <si>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</si>
  <si>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</si>
  <si>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</si>
  <si>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</si>
  <si>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</si>
  <si>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</si>
  <si>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</si>
  <si>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</si>
  <si>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</si>
  <si>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</si>
  <si>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</si>
  <si>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</si>
  <si>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</si>
  <si>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</si>
  <si>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</si>
  <si>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</si>
  <si>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</si>
  <si>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 xml:space="preserve">Котлета из  говядины </t>
  </si>
  <si>
    <t>Гречка отварная</t>
  </si>
  <si>
    <t>Чай с сахаром</t>
  </si>
  <si>
    <t>Мандарин</t>
  </si>
  <si>
    <t xml:space="preserve">Борщ из свежей капусты    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</si>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</sst>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23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45029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268</v>
      </c>
      <c r="D5" s="11" t="s">
        <v>24</v>
      </c>
      <c r="E5" s="19">
        <v>105</v>
      </c>
      <c r="F5" s="19">
        <v>46.23</v>
      </c>
      <c r="G5" s="11">
        <v>289</v>
      </c>
      <c r="H5" s="11">
        <v>15.8</v>
      </c>
      <c r="I5" s="11">
        <v>18.920000000000002</v>
      </c>
      <c r="J5" s="11">
        <v>13.16</v>
      </c>
    </row>
    <row r="6" spans="1:10" ht="20.25">
      <c r="A6" s="8"/>
      <c r="B6" s="13" t="s">
        <v>22</v>
      </c>
      <c r="C6" s="11">
        <v>171</v>
      </c>
      <c r="D6" s="11" t="s">
        <v>25</v>
      </c>
      <c r="E6" s="19">
        <v>180</v>
      </c>
      <c r="F6" s="19">
        <v>13.8</v>
      </c>
      <c r="G6" s="11">
        <v>282.7</v>
      </c>
      <c r="H6" s="11">
        <v>10.27</v>
      </c>
      <c r="I6" s="11">
        <v>6.3</v>
      </c>
      <c r="J6" s="11">
        <v>46.42</v>
      </c>
    </row>
    <row r="7" spans="1:10" ht="21" thickBot="1">
      <c r="A7" s="8"/>
      <c r="B7" s="28" t="s">
        <v>20</v>
      </c>
      <c r="C7" s="11">
        <v>376</v>
      </c>
      <c r="D7" s="11" t="s">
        <v>26</v>
      </c>
      <c r="E7" s="19">
        <v>200</v>
      </c>
      <c r="F7" s="19">
        <v>1.89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1" thickBot="1">
      <c r="A8" s="8"/>
      <c r="B8" s="28" t="s">
        <v>29</v>
      </c>
      <c r="C8" s="11">
        <v>0</v>
      </c>
      <c r="D8" s="11" t="s">
        <v>27</v>
      </c>
      <c r="E8" s="19">
        <v>120</v>
      </c>
      <c r="F8" s="19">
        <v>21.5</v>
      </c>
      <c r="G8" s="11">
        <f>0.38*E8</f>
        <v>45.6</v>
      </c>
      <c r="H8" s="11">
        <f>0.008*E8</f>
        <v>0.96</v>
      </c>
      <c r="I8" s="11">
        <f>0.002*E8</f>
        <v>0.24</v>
      </c>
      <c r="J8" s="11">
        <f>0.075*E8</f>
        <v>9</v>
      </c>
    </row>
    <row r="9" spans="1:10" ht="21" thickBot="1">
      <c r="A9" s="8"/>
      <c r="B9" s="28" t="s">
        <v>21</v>
      </c>
      <c r="C9" s="11">
        <v>0</v>
      </c>
      <c r="D9" s="11" t="s">
        <v>16</v>
      </c>
      <c r="E9" s="19">
        <v>20</v>
      </c>
      <c r="F9" s="19">
        <v>1.45</v>
      </c>
      <c r="G9" s="11">
        <f>2.299*E9</f>
        <v>45.98</v>
      </c>
      <c r="H9" s="11">
        <f>0.056*E9</f>
        <v>1.1200000000000001</v>
      </c>
      <c r="I9" s="11">
        <f>0.011*E9</f>
        <v>0.21999999999999997</v>
      </c>
      <c r="J9" s="11">
        <f>0.494*E9</f>
        <v>9.879999999999999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30"/>
      <c r="C11" s="12"/>
      <c r="D11" s="20" t="s">
        <v>18</v>
      </c>
      <c r="E11" s="21">
        <f t="shared" ref="E11:J11" si="0">SUM(E5:E10)</f>
        <v>645</v>
      </c>
      <c r="F11" s="21">
        <f t="shared" si="0"/>
        <v>86.350000000000009</v>
      </c>
      <c r="G11" s="12">
        <f t="shared" si="0"/>
        <v>770.04000000000008</v>
      </c>
      <c r="H11" s="12">
        <f t="shared" si="0"/>
        <v>29.800000000000004</v>
      </c>
      <c r="I11" s="12">
        <f t="shared" si="0"/>
        <v>25.9</v>
      </c>
      <c r="J11" s="12">
        <f t="shared" si="0"/>
        <v>103.11999999999999</v>
      </c>
    </row>
    <row r="12" spans="1:10" ht="21.75" thickBot="1">
      <c r="A12" s="22"/>
      <c r="B12" s="13"/>
      <c r="C12" s="23"/>
      <c r="D12" s="24" t="s">
        <v>17</v>
      </c>
      <c r="E12" s="25"/>
      <c r="F12" s="25"/>
      <c r="G12" s="26"/>
      <c r="H12" s="26"/>
      <c r="I12" s="26"/>
      <c r="J12" s="27"/>
    </row>
    <row r="13" spans="1:10" ht="21" thickBot="1">
      <c r="A13" s="9" t="s">
        <v>17</v>
      </c>
      <c r="B13" s="13" t="s">
        <v>14</v>
      </c>
      <c r="C13" s="11">
        <v>82</v>
      </c>
      <c r="D13" s="11" t="s">
        <v>28</v>
      </c>
      <c r="E13" s="19">
        <v>200</v>
      </c>
      <c r="F13" s="19">
        <v>19.05</v>
      </c>
      <c r="G13" s="11">
        <v>83</v>
      </c>
      <c r="H13" s="11">
        <v>1.44</v>
      </c>
      <c r="I13" s="11">
        <v>3.94</v>
      </c>
      <c r="J13" s="11">
        <v>8.75</v>
      </c>
    </row>
    <row r="14" spans="1:10" ht="21" thickBot="1">
      <c r="A14" s="9"/>
      <c r="B14" s="13" t="s">
        <v>14</v>
      </c>
      <c r="C14" s="11">
        <v>268</v>
      </c>
      <c r="D14" s="11" t="s">
        <v>24</v>
      </c>
      <c r="E14" s="19">
        <v>105</v>
      </c>
      <c r="F14" s="19">
        <v>46.23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/>
      <c r="B15" s="13" t="s">
        <v>22</v>
      </c>
      <c r="C15" s="11">
        <v>171</v>
      </c>
      <c r="D15" s="11" t="s">
        <v>25</v>
      </c>
      <c r="E15" s="19">
        <v>180</v>
      </c>
      <c r="F15" s="19">
        <v>13.8</v>
      </c>
      <c r="G15" s="11">
        <v>282.7</v>
      </c>
      <c r="H15" s="11">
        <v>10.27</v>
      </c>
      <c r="I15" s="11">
        <v>6.3</v>
      </c>
      <c r="J15" s="11">
        <v>46.42</v>
      </c>
    </row>
    <row r="16" spans="1:10" ht="21" thickBot="1">
      <c r="A16" s="9"/>
      <c r="B16" s="28" t="s">
        <v>20</v>
      </c>
      <c r="C16" s="11">
        <v>376</v>
      </c>
      <c r="D16" s="11" t="s">
        <v>26</v>
      </c>
      <c r="E16" s="19">
        <v>200</v>
      </c>
      <c r="F16" s="19">
        <v>1.89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4" t="s">
        <v>29</v>
      </c>
      <c r="C17" s="11">
        <v>0</v>
      </c>
      <c r="D17" s="11" t="s">
        <v>27</v>
      </c>
      <c r="E17" s="19">
        <v>120</v>
      </c>
      <c r="F17" s="19">
        <v>21.5</v>
      </c>
      <c r="G17" s="11">
        <f>0.38*E17</f>
        <v>45.6</v>
      </c>
      <c r="H17" s="11">
        <f>0.008*E17</f>
        <v>0.96</v>
      </c>
      <c r="I17" s="11">
        <f>0.002*E17</f>
        <v>0.24</v>
      </c>
      <c r="J17" s="11">
        <f>0.075*E17</f>
        <v>9</v>
      </c>
    </row>
    <row r="18" spans="1:10" ht="20.25">
      <c r="A18" s="9"/>
      <c r="B18" s="14" t="s">
        <v>19</v>
      </c>
      <c r="C18" s="11">
        <v>0</v>
      </c>
      <c r="D18" s="11" t="s">
        <v>15</v>
      </c>
      <c r="E18" s="19">
        <v>20</v>
      </c>
      <c r="F18" s="19">
        <v>1.48</v>
      </c>
      <c r="G18" s="11">
        <f>2.338*E18</f>
        <v>46.760000000000005</v>
      </c>
      <c r="H18" s="11">
        <f>0.079*E18</f>
        <v>1.58</v>
      </c>
      <c r="I18" s="11">
        <f>0.01*E18</f>
        <v>0.2</v>
      </c>
      <c r="J18" s="11">
        <f>0.483*E18</f>
        <v>9.66</v>
      </c>
    </row>
    <row r="19" spans="1:10" ht="21" thickBot="1">
      <c r="A19" s="9"/>
      <c r="B19" s="28" t="s">
        <v>21</v>
      </c>
      <c r="C19" s="11">
        <v>0</v>
      </c>
      <c r="D19" s="11" t="s">
        <v>16</v>
      </c>
      <c r="E19" s="19">
        <v>20</v>
      </c>
      <c r="F19" s="19">
        <v>1.45</v>
      </c>
      <c r="G19" s="11">
        <f>2.299*E19</f>
        <v>45.98</v>
      </c>
      <c r="H19" s="11">
        <f>0.056*E19</f>
        <v>1.1200000000000001</v>
      </c>
      <c r="I19" s="11">
        <f>0.011*E19</f>
        <v>0.21999999999999997</v>
      </c>
      <c r="J19" s="11">
        <f>0.494*E19</f>
        <v>9.879999999999999</v>
      </c>
    </row>
    <row r="20" spans="1:10" ht="20.25">
      <c r="B20" s="31"/>
      <c r="C20" s="12"/>
      <c r="D20" s="20" t="s">
        <v>18</v>
      </c>
      <c r="E20" s="21">
        <f t="shared" ref="E20:J20" si="1">SUM(E13:E19)</f>
        <v>845</v>
      </c>
      <c r="F20" s="21">
        <f t="shared" si="1"/>
        <v>105.4</v>
      </c>
      <c r="G20" s="12">
        <f t="shared" si="1"/>
        <v>853.04000000000008</v>
      </c>
      <c r="H20" s="12">
        <f t="shared" si="1"/>
        <v>31.240000000000006</v>
      </c>
      <c r="I20" s="12">
        <f t="shared" si="1"/>
        <v>29.84</v>
      </c>
      <c r="J20" s="12">
        <f t="shared" si="1"/>
        <v>111.86999999999999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2023-04-13T06:58:51Z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