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<sst xmlns="http://schemas.openxmlformats.org/spreadsheetml/2006/main" count="44" uniqueCount="29">
  <si>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</si>
  <si>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</si>
  <si>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</si>
  <si>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</si>
  <si>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</si>
  <si>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</si>
  <si>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</si>
  <si>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</si>
  <si>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</si>
  <si>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</si>
  <si>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</si>
  <si>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</si>
  <si>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</si>
  <si>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</si>
  <si>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</si>
  <si>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</si>
  <si>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</si>
  <si>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</si>
  <si>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</si>
  <si>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</si>
  <si>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</si>
  <si>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</si>
  <si>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</si>
  <si>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Печень по-строгоновски</t>
  </si>
  <si>
    <t>Рис отварной</t>
  </si>
  <si>
    <t>Напиток из шиповника</t>
  </si>
  <si>
    <t>Биолакт</t>
  </si>
  <si>
    <t>кисломолоч.напиток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</si>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</sst>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28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45030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255</v>
      </c>
      <c r="D5" s="11" t="s">
        <v>23</v>
      </c>
      <c r="E5" s="19">
        <v>100</v>
      </c>
      <c r="F5" s="19">
        <v>22.86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3" t="s">
        <v>22</v>
      </c>
      <c r="C6" s="11">
        <v>171</v>
      </c>
      <c r="D6" s="11" t="s">
        <v>24</v>
      </c>
      <c r="E6" s="19">
        <v>180</v>
      </c>
      <c r="F6" s="19">
        <v>10.3</v>
      </c>
      <c r="G6" s="11">
        <v>238.3</v>
      </c>
      <c r="H6" s="11">
        <v>4.3499999999999996</v>
      </c>
      <c r="I6" s="11">
        <v>4.24</v>
      </c>
      <c r="J6" s="11">
        <v>45.75</v>
      </c>
    </row>
    <row r="7" spans="1:10" ht="21" thickBot="1">
      <c r="A7" s="8"/>
      <c r="B7" s="28" t="s">
        <v>20</v>
      </c>
      <c r="C7" s="11">
        <v>388</v>
      </c>
      <c r="D7" s="11" t="s">
        <v>25</v>
      </c>
      <c r="E7" s="19">
        <v>200</v>
      </c>
      <c r="F7" s="19">
        <v>6.65</v>
      </c>
      <c r="G7" s="11">
        <v>88.2</v>
      </c>
      <c r="H7" s="11">
        <v>0.68</v>
      </c>
      <c r="I7" s="11">
        <v>0.28000000000000003</v>
      </c>
      <c r="J7" s="11">
        <v>20.76</v>
      </c>
    </row>
    <row r="8" spans="1:10" ht="21" thickBot="1">
      <c r="A8" s="8"/>
      <c r="B8" s="28" t="s">
        <v>27</v>
      </c>
      <c r="C8" s="11"/>
      <c r="D8" s="11" t="s">
        <v>26</v>
      </c>
      <c r="E8" s="19">
        <v>208</v>
      </c>
      <c r="F8" s="19">
        <v>52</v>
      </c>
      <c r="G8" s="11">
        <v>60</v>
      </c>
      <c r="H8" s="11">
        <v>2.8</v>
      </c>
      <c r="I8" s="11">
        <v>3.2</v>
      </c>
      <c r="J8" s="11">
        <v>8.4</v>
      </c>
    </row>
    <row r="9" spans="1:10" ht="21" thickBot="1">
      <c r="A9" s="8"/>
      <c r="B9" s="28" t="s">
        <v>21</v>
      </c>
      <c r="C9" s="11">
        <v>0</v>
      </c>
      <c r="D9" s="11" t="s">
        <v>16</v>
      </c>
      <c r="E9" s="19">
        <v>20</v>
      </c>
      <c r="F9" s="19">
        <v>1.45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30"/>
      <c r="C11" s="12"/>
      <c r="D11" s="20" t="s">
        <v>18</v>
      </c>
      <c r="E11" s="21">
        <f t="shared" ref="E11:J11" si="0">SUM(E5:E10)</f>
        <v>728</v>
      </c>
      <c r="F11" s="21">
        <f t="shared" si="0"/>
        <v>94.740000000000009</v>
      </c>
      <c r="G11" s="12">
        <f t="shared" si="0"/>
        <v>664.24</v>
      </c>
      <c r="H11" s="12">
        <f t="shared" si="0"/>
        <v>23.79</v>
      </c>
      <c r="I11" s="12">
        <f t="shared" si="0"/>
        <v>19.369999999999997</v>
      </c>
      <c r="J11" s="12">
        <f t="shared" si="0"/>
        <v>97.97</v>
      </c>
    </row>
    <row r="12" spans="1:10" ht="21.75" thickBot="1">
      <c r="A12" s="22"/>
      <c r="B12" s="13"/>
      <c r="C12" s="23"/>
      <c r="D12" s="24" t="s">
        <v>17</v>
      </c>
      <c r="E12" s="25"/>
      <c r="F12" s="25"/>
      <c r="G12" s="26"/>
      <c r="H12" s="26"/>
      <c r="I12" s="26"/>
      <c r="J12" s="27"/>
    </row>
    <row r="13" spans="1:10" ht="21" thickBot="1">
      <c r="A13" s="9" t="s">
        <v>17</v>
      </c>
      <c r="B13" s="13" t="s">
        <v>14</v>
      </c>
      <c r="C13" s="11">
        <v>255</v>
      </c>
      <c r="D13" s="11" t="s">
        <v>23</v>
      </c>
      <c r="E13" s="19">
        <v>100</v>
      </c>
      <c r="F13" s="19">
        <v>22.86</v>
      </c>
      <c r="G13" s="11">
        <v>185</v>
      </c>
      <c r="H13" s="11">
        <v>13.26</v>
      </c>
      <c r="I13" s="11">
        <v>11.23</v>
      </c>
      <c r="J13" s="11">
        <v>3.52</v>
      </c>
    </row>
    <row r="14" spans="1:10" ht="20.25">
      <c r="A14" s="9"/>
      <c r="B14" s="13" t="s">
        <v>22</v>
      </c>
      <c r="C14" s="11">
        <v>171</v>
      </c>
      <c r="D14" s="11" t="s">
        <v>24</v>
      </c>
      <c r="E14" s="19">
        <v>220</v>
      </c>
      <c r="F14" s="19">
        <v>11.8</v>
      </c>
      <c r="G14" s="11">
        <v>261.8</v>
      </c>
      <c r="H14" s="11">
        <v>4.8499999999999996</v>
      </c>
      <c r="I14" s="11">
        <v>4.3</v>
      </c>
      <c r="J14" s="11">
        <v>50.97</v>
      </c>
    </row>
    <row r="15" spans="1:10" ht="21" thickBot="1">
      <c r="A15" s="9"/>
      <c r="B15" s="28" t="s">
        <v>20</v>
      </c>
      <c r="C15" s="11">
        <v>388</v>
      </c>
      <c r="D15" s="11" t="s">
        <v>25</v>
      </c>
      <c r="E15" s="19">
        <v>200</v>
      </c>
      <c r="F15" s="19">
        <v>6.65</v>
      </c>
      <c r="G15" s="11">
        <v>88.2</v>
      </c>
      <c r="H15" s="11">
        <v>0.68</v>
      </c>
      <c r="I15" s="11">
        <v>0.28000000000000003</v>
      </c>
      <c r="J15" s="11">
        <v>20.76</v>
      </c>
    </row>
    <row r="16" spans="1:10" ht="21" thickBot="1">
      <c r="A16" s="9"/>
      <c r="B16" s="28" t="s">
        <v>27</v>
      </c>
      <c r="C16" s="11"/>
      <c r="D16" s="11" t="s">
        <v>26</v>
      </c>
      <c r="E16" s="19">
        <v>208</v>
      </c>
      <c r="F16" s="19">
        <v>52</v>
      </c>
      <c r="G16" s="11">
        <v>60</v>
      </c>
      <c r="H16" s="11">
        <v>2.8</v>
      </c>
      <c r="I16" s="11">
        <v>3.2</v>
      </c>
      <c r="J16" s="11">
        <v>8.4</v>
      </c>
    </row>
    <row r="17" spans="1:10" ht="21" thickBot="1">
      <c r="A17" s="9"/>
      <c r="B17" s="28" t="s">
        <v>21</v>
      </c>
      <c r="C17" s="11">
        <v>0</v>
      </c>
      <c r="D17" s="11" t="s">
        <v>15</v>
      </c>
      <c r="E17" s="19">
        <v>40</v>
      </c>
      <c r="F17" s="19">
        <v>2.96</v>
      </c>
      <c r="G17" s="11">
        <f>2.338*E17</f>
        <v>93.52000000000001</v>
      </c>
      <c r="H17" s="11">
        <f>0.079*E17</f>
        <v>3.16</v>
      </c>
      <c r="I17" s="11">
        <f>0.01*E17</f>
        <v>0.4</v>
      </c>
      <c r="J17" s="11">
        <f>0.483*E17</f>
        <v>19.32</v>
      </c>
    </row>
    <row r="18" spans="1:10" ht="20.25">
      <c r="A18" s="9"/>
      <c r="B18" s="14" t="s">
        <v>19</v>
      </c>
      <c r="C18" s="11">
        <v>0</v>
      </c>
      <c r="D18" s="11" t="s">
        <v>16</v>
      </c>
      <c r="E18" s="19">
        <v>40</v>
      </c>
      <c r="F18" s="19">
        <v>2.9</v>
      </c>
      <c r="G18" s="11">
        <f>2.299*E18</f>
        <v>91.96</v>
      </c>
      <c r="H18" s="11">
        <f>0.056*E18</f>
        <v>2.2400000000000002</v>
      </c>
      <c r="I18" s="11">
        <f>0.011*E18</f>
        <v>0.43999999999999995</v>
      </c>
      <c r="J18" s="11">
        <f>0.494*E18</f>
        <v>19.759999999999998</v>
      </c>
    </row>
    <row r="19" spans="1:10" ht="21" thickBot="1">
      <c r="A19" s="9"/>
      <c r="B19" s="28"/>
      <c r="C19" s="12"/>
      <c r="D19" s="20" t="s">
        <v>18</v>
      </c>
      <c r="E19" s="21">
        <f t="shared" ref="E19:J19" si="1">SUM(E13:E18)</f>
        <v>808</v>
      </c>
      <c r="F19" s="21">
        <f t="shared" si="1"/>
        <v>99.17</v>
      </c>
      <c r="G19" s="12">
        <f t="shared" si="1"/>
        <v>780.48</v>
      </c>
      <c r="H19" s="12">
        <f t="shared" si="1"/>
        <v>26.990000000000002</v>
      </c>
      <c r="I19" s="12">
        <f t="shared" si="1"/>
        <v>19.850000000000001</v>
      </c>
      <c r="J19" s="12">
        <f t="shared" si="1"/>
        <v>122.72999999999999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2023-04-13T12:27:25Z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