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J19" i="1" s="1"/>
  <c r="I16" i="1"/>
  <c r="I19" i="1" s="1"/>
  <c r="H16" i="1"/>
  <c r="H19" i="1" s="1"/>
  <c r="G16" i="1"/>
  <c r="G19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<sst xmlns="http://schemas.openxmlformats.org/spreadsheetml/2006/main" count="43" uniqueCount="28">
  <si>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</si>
  <si>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</si>
  <si>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</si>
  <si>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</si>
  <si>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</si>
  <si>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</si>
  <si>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</si>
  <si>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</si>
  <si>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</si>
  <si>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</si>
  <si>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</si>
  <si>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</si>
  <si>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</si>
  <si>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</si>
  <si>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</si>
  <si>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</si>
  <si>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</si>
  <si>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</si>
  <si>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</si>
  <si>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</si>
  <si>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</si>
  <si>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</si>
  <si>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</si>
  <si>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Печень по-строгоновски</t>
  </si>
  <si>
    <t>Рис отварной</t>
  </si>
  <si>
    <t>Чай с сахаром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</si>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</sst>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27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45044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255</v>
      </c>
      <c r="D5" s="11" t="s">
        <v>23</v>
      </c>
      <c r="E5" s="19">
        <v>100</v>
      </c>
      <c r="F5" s="19">
        <v>22.86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3" t="s">
        <v>22</v>
      </c>
      <c r="C6" s="11">
        <v>171</v>
      </c>
      <c r="D6" s="11" t="s">
        <v>24</v>
      </c>
      <c r="E6" s="19">
        <v>200</v>
      </c>
      <c r="F6" s="19">
        <v>11</v>
      </c>
      <c r="G6" s="11">
        <v>261.8</v>
      </c>
      <c r="H6" s="11">
        <v>4.8499999999999996</v>
      </c>
      <c r="I6" s="11">
        <v>4.3</v>
      </c>
      <c r="J6" s="11">
        <v>50.97</v>
      </c>
    </row>
    <row r="7" spans="1:10" ht="21" thickBot="1">
      <c r="A7" s="8"/>
      <c r="B7" s="23" t="s">
        <v>20</v>
      </c>
      <c r="C7" s="11">
        <v>376</v>
      </c>
      <c r="D7" s="11" t="s">
        <v>25</v>
      </c>
      <c r="E7" s="19">
        <v>200</v>
      </c>
      <c r="F7" s="19">
        <v>1.89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1" thickBot="1">
      <c r="A8" s="8"/>
      <c r="B8" s="23" t="s">
        <v>20</v>
      </c>
      <c r="C8" s="11"/>
      <c r="D8" s="11" t="s">
        <v>26</v>
      </c>
      <c r="E8" s="19">
        <v>200</v>
      </c>
      <c r="F8" s="19">
        <v>19</v>
      </c>
      <c r="G8" s="11">
        <f>0.48*E8</f>
        <v>96</v>
      </c>
      <c r="H8" s="11">
        <f>0*E8</f>
        <v>0</v>
      </c>
      <c r="I8" s="11">
        <f>0*E8</f>
        <v>0</v>
      </c>
      <c r="J8" s="11">
        <f>0.12*E8</f>
        <v>24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3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4"/>
      <c r="C11" s="12"/>
      <c r="D11" s="20" t="s">
        <v>18</v>
      </c>
      <c r="E11" s="21">
        <f t="shared" ref="E11:J11" si="0">SUM(E5:E10)</f>
        <v>740</v>
      </c>
      <c r="F11" s="21">
        <f t="shared" si="0"/>
        <v>57.68</v>
      </c>
      <c r="G11" s="12">
        <f t="shared" si="0"/>
        <v>695.54</v>
      </c>
      <c r="H11" s="12">
        <f t="shared" si="0"/>
        <v>20.88</v>
      </c>
      <c r="I11" s="12">
        <f t="shared" si="0"/>
        <v>15.97</v>
      </c>
      <c r="J11" s="12">
        <f t="shared" si="0"/>
        <v>113.03</v>
      </c>
    </row>
    <row r="12" spans="1:10" ht="21" thickBot="1">
      <c r="A12" s="22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 t="s">
        <v>14</v>
      </c>
      <c r="C13" s="11">
        <v>255</v>
      </c>
      <c r="D13" s="11" t="s">
        <v>23</v>
      </c>
      <c r="E13" s="19">
        <v>100</v>
      </c>
      <c r="F13" s="19">
        <v>22.86</v>
      </c>
      <c r="G13" s="11">
        <v>185</v>
      </c>
      <c r="H13" s="11">
        <v>13.26</v>
      </c>
      <c r="I13" s="11">
        <v>11.23</v>
      </c>
      <c r="J13" s="11">
        <v>3.52</v>
      </c>
    </row>
    <row r="14" spans="1:10" ht="20.25">
      <c r="A14" s="9" t="s">
        <v>17</v>
      </c>
      <c r="B14" s="13" t="s">
        <v>22</v>
      </c>
      <c r="C14" s="11">
        <v>171</v>
      </c>
      <c r="D14" s="11" t="s">
        <v>24</v>
      </c>
      <c r="E14" s="19">
        <v>200</v>
      </c>
      <c r="F14" s="19">
        <v>11</v>
      </c>
      <c r="G14" s="11">
        <v>261.8</v>
      </c>
      <c r="H14" s="11">
        <v>4.8499999999999996</v>
      </c>
      <c r="I14" s="11">
        <v>4.3</v>
      </c>
      <c r="J14" s="11">
        <v>50.97</v>
      </c>
    </row>
    <row r="15" spans="1:10" ht="21" thickBot="1">
      <c r="A15" s="9"/>
      <c r="B15" s="23" t="s">
        <v>20</v>
      </c>
      <c r="C15" s="11">
        <v>376</v>
      </c>
      <c r="D15" s="11" t="s">
        <v>25</v>
      </c>
      <c r="E15" s="19">
        <v>200</v>
      </c>
      <c r="F15" s="19">
        <v>1.89</v>
      </c>
      <c r="G15" s="11">
        <v>60</v>
      </c>
      <c r="H15" s="11">
        <v>7.0000000000000007E-2</v>
      </c>
      <c r="I15" s="11">
        <v>0.02</v>
      </c>
      <c r="J15" s="11">
        <v>15</v>
      </c>
    </row>
    <row r="16" spans="1:10" ht="21" thickBot="1">
      <c r="A16" s="9"/>
      <c r="B16" s="23" t="s">
        <v>20</v>
      </c>
      <c r="C16" s="11"/>
      <c r="D16" s="11" t="s">
        <v>26</v>
      </c>
      <c r="E16" s="19">
        <v>200</v>
      </c>
      <c r="F16" s="19">
        <v>19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4" t="s">
        <v>19</v>
      </c>
      <c r="C17" s="11">
        <v>0</v>
      </c>
      <c r="D17" s="11" t="s">
        <v>15</v>
      </c>
      <c r="E17" s="19">
        <v>50</v>
      </c>
      <c r="F17" s="19">
        <v>3.7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1" thickBot="1">
      <c r="A18" s="9"/>
      <c r="B18" s="23" t="s">
        <v>21</v>
      </c>
      <c r="C18" s="11">
        <v>0</v>
      </c>
      <c r="D18" s="11" t="s">
        <v>16</v>
      </c>
      <c r="E18" s="19">
        <v>60</v>
      </c>
      <c r="F18" s="19">
        <v>4.3499999999999996</v>
      </c>
      <c r="G18" s="11">
        <f>2.299*E18</f>
        <v>137.94</v>
      </c>
      <c r="H18" s="11">
        <f>0.056*E18</f>
        <v>3.36</v>
      </c>
      <c r="I18" s="11">
        <f>0.011*E18</f>
        <v>0.65999999999999992</v>
      </c>
      <c r="J18" s="11">
        <f>0.494*E18</f>
        <v>29.64</v>
      </c>
    </row>
    <row r="19" spans="1:10" ht="21" thickBot="1">
      <c r="A19" s="9"/>
      <c r="B19" s="23"/>
      <c r="C19" s="12"/>
      <c r="D19" s="20" t="s">
        <v>18</v>
      </c>
      <c r="E19" s="21">
        <f t="shared" ref="E19:J19" si="1">SUM(E13:E18)</f>
        <v>810</v>
      </c>
      <c r="F19" s="21">
        <f t="shared" si="1"/>
        <v>62.800000000000004</v>
      </c>
      <c r="G19" s="12">
        <f t="shared" si="1"/>
        <v>857.63999999999987</v>
      </c>
      <c r="H19" s="12">
        <f t="shared" si="1"/>
        <v>25.49</v>
      </c>
      <c r="I19" s="12">
        <f t="shared" si="1"/>
        <v>16.71</v>
      </c>
      <c r="J19" s="12">
        <f t="shared" si="1"/>
        <v>147.28000000000003</v>
      </c>
    </row>
    <row r="20" spans="1:10" ht="21" thickBot="1">
      <c r="A20" s="9"/>
      <c r="B20" s="23"/>
      <c r="C20" s="12"/>
      <c r="D20" s="20"/>
      <c r="E20" s="21"/>
      <c r="F20" s="21"/>
      <c r="G20" s="12"/>
      <c r="H20" s="12"/>
      <c r="I20" s="12"/>
      <c r="J20" s="12"/>
    </row>
    <row r="21" spans="1:10" ht="21" thickBot="1">
      <c r="B21" s="25"/>
      <c r="C21" s="12"/>
      <c r="D21" s="20"/>
      <c r="E21" s="21"/>
      <c r="F21" s="21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2023-04-28T03:50:39Z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