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H10" i="1" l="1"/>
  <c r="F10" i="1"/>
  <c r="E10" i="1"/>
  <c r="J9" i="1"/>
  <c r="J10" i="1" s="1"/>
  <c r="I9" i="1"/>
  <c r="H9" i="1"/>
  <c r="G9" i="1"/>
  <c r="I6" i="1"/>
  <c r="I10" i="1" s="1"/>
  <c r="H6" i="1"/>
  <c r="G6" i="1"/>
  <c r="G10" i="1" s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<sst xmlns="http://schemas.openxmlformats.org/spreadsheetml/2006/main" count="41" uniqueCount="35">
  <si>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</si>
  <si>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</si>
  <si>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</si>
  <si>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</si>
  <si>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</si>
  <si>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</si>
  <si>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</si>
  <si>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</si>
  <si>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</si>
  <si>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</si>
  <si>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</si>
  <si>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</si>
  <si>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</si>
  <si>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</si>
  <si>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</si>
  <si>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</si>
  <si>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</si>
  <si>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</si>
  <si>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</si>
  <si>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</si>
  <si>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</si>
  <si>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</si>
  <si>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</si>
  <si>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Чай с сахаром</t>
  </si>
  <si>
    <t>МАОУ "СОШ №11" город Северобайкальск</t>
  </si>
  <si>
    <t>Каша вязкая молочная из пшеной крупы</t>
  </si>
  <si>
    <t>Сыр</t>
  </si>
  <si>
    <t>Кофейный напиток</t>
  </si>
  <si>
    <t>Булочка домашняя</t>
  </si>
  <si>
    <t xml:space="preserve">Котлета из  говядины </t>
  </si>
  <si>
    <t xml:space="preserve">Пюре из гороха </t>
  </si>
  <si>
    <t>Яблоко</t>
  </si>
  <si>
    <t>закуска</t>
  </si>
  <si>
    <t>булочка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</si>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</sst>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4" sqref="K4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24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45048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4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173</v>
      </c>
      <c r="D5" s="11" t="s">
        <v>25</v>
      </c>
      <c r="E5" s="19">
        <v>210</v>
      </c>
      <c r="F5" s="19">
        <v>21.6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3" t="s">
        <v>32</v>
      </c>
      <c r="C6" s="11">
        <v>15</v>
      </c>
      <c r="D6" s="11" t="s">
        <v>26</v>
      </c>
      <c r="E6" s="19">
        <v>30</v>
      </c>
      <c r="F6" s="19">
        <v>22</v>
      </c>
      <c r="G6" s="11">
        <f>3.43*E6</f>
        <v>102.9</v>
      </c>
      <c r="H6" s="11">
        <f>0.263*E6</f>
        <v>7.8900000000000006</v>
      </c>
      <c r="I6" s="11">
        <f>0.266*E6</f>
        <v>7.98</v>
      </c>
      <c r="J6" s="11">
        <v>0</v>
      </c>
    </row>
    <row r="7" spans="1:10" ht="21" thickBot="1">
      <c r="A7" s="8"/>
      <c r="B7" s="23" t="s">
        <v>20</v>
      </c>
      <c r="C7" s="11">
        <v>379</v>
      </c>
      <c r="D7" s="11" t="s">
        <v>27</v>
      </c>
      <c r="E7" s="19">
        <v>200</v>
      </c>
      <c r="F7" s="19">
        <v>16.399999999999999</v>
      </c>
      <c r="G7" s="11">
        <v>100.6</v>
      </c>
      <c r="H7" s="11">
        <v>3.17</v>
      </c>
      <c r="I7" s="11">
        <v>2.68</v>
      </c>
      <c r="J7" s="11">
        <v>15.95</v>
      </c>
    </row>
    <row r="8" spans="1:10" ht="21" thickBot="1">
      <c r="A8" s="8"/>
      <c r="B8" s="23" t="s">
        <v>33</v>
      </c>
      <c r="C8" s="11">
        <v>424</v>
      </c>
      <c r="D8" s="11" t="s">
        <v>28</v>
      </c>
      <c r="E8" s="19">
        <v>50</v>
      </c>
      <c r="F8" s="19">
        <v>10</v>
      </c>
      <c r="G8" s="11">
        <v>190.8</v>
      </c>
      <c r="H8" s="11">
        <v>4.37</v>
      </c>
      <c r="I8" s="11">
        <v>7.5</v>
      </c>
      <c r="J8" s="11">
        <v>26.35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3"/>
      <c r="C10" s="12"/>
      <c r="D10" s="20" t="s">
        <v>18</v>
      </c>
      <c r="E10" s="21">
        <f t="shared" ref="E10:J10" si="0">SUM(E5:E9)</f>
        <v>510</v>
      </c>
      <c r="F10" s="21">
        <f t="shared" si="0"/>
        <v>71.48</v>
      </c>
      <c r="G10" s="12">
        <f t="shared" si="0"/>
        <v>753.06</v>
      </c>
      <c r="H10" s="12">
        <f t="shared" si="0"/>
        <v>25.650000000000006</v>
      </c>
      <c r="I10" s="12">
        <f t="shared" si="0"/>
        <v>29.419999999999998</v>
      </c>
      <c r="J10" s="12">
        <f t="shared" si="0"/>
        <v>96.28</v>
      </c>
    </row>
    <row r="11" spans="1:10" ht="21" thickBot="1">
      <c r="A11" s="9"/>
      <c r="B11" s="14"/>
      <c r="C11" s="12"/>
      <c r="D11" s="20"/>
      <c r="E11" s="21"/>
      <c r="F11" s="21"/>
      <c r="G11" s="12"/>
      <c r="H11" s="12"/>
      <c r="I11" s="12"/>
      <c r="J11" s="12"/>
    </row>
    <row r="12" spans="1:10" ht="21" thickBot="1">
      <c r="A12" s="22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 t="s">
        <v>14</v>
      </c>
      <c r="C13" s="11">
        <v>268</v>
      </c>
      <c r="D13" s="11" t="s">
        <v>29</v>
      </c>
      <c r="E13" s="19">
        <v>105</v>
      </c>
      <c r="F13" s="19">
        <v>46.23</v>
      </c>
      <c r="G13" s="11">
        <v>289</v>
      </c>
      <c r="H13" s="11">
        <v>15.8</v>
      </c>
      <c r="I13" s="11">
        <v>18.920000000000002</v>
      </c>
      <c r="J13" s="11">
        <v>13.16</v>
      </c>
    </row>
    <row r="14" spans="1:10" ht="20.25">
      <c r="A14" s="9" t="s">
        <v>17</v>
      </c>
      <c r="B14" s="13" t="s">
        <v>22</v>
      </c>
      <c r="C14" s="11">
        <v>199</v>
      </c>
      <c r="D14" s="11" t="s">
        <v>30</v>
      </c>
      <c r="E14" s="19">
        <v>200</v>
      </c>
      <c r="F14" s="19">
        <v>9.5500000000000007</v>
      </c>
      <c r="G14" s="11">
        <v>300.14999999999998</v>
      </c>
      <c r="H14" s="11">
        <v>17.690000000000001</v>
      </c>
      <c r="I14" s="11">
        <v>5.47</v>
      </c>
      <c r="J14" s="11">
        <v>45.47</v>
      </c>
    </row>
    <row r="15" spans="1:10" ht="21" thickBot="1">
      <c r="A15" s="9"/>
      <c r="B15" s="23" t="s">
        <v>34</v>
      </c>
      <c r="C15" s="11">
        <v>338</v>
      </c>
      <c r="D15" s="11" t="s">
        <v>31</v>
      </c>
      <c r="E15" s="19">
        <v>200</v>
      </c>
      <c r="F15" s="19">
        <v>30</v>
      </c>
      <c r="G15" s="11">
        <f>0.47*E15</f>
        <v>94</v>
      </c>
      <c r="H15" s="11">
        <f>0.004*E15</f>
        <v>0.8</v>
      </c>
      <c r="I15" s="11">
        <f>0.004*E15</f>
        <v>0.8</v>
      </c>
      <c r="J15" s="11">
        <f>0.098*E15</f>
        <v>19.600000000000001</v>
      </c>
    </row>
    <row r="16" spans="1:10" ht="21" thickBot="1">
      <c r="A16" s="9"/>
      <c r="B16" s="23" t="s">
        <v>20</v>
      </c>
      <c r="C16" s="11">
        <v>376</v>
      </c>
      <c r="D16" s="11" t="s">
        <v>23</v>
      </c>
      <c r="E16" s="19">
        <v>200</v>
      </c>
      <c r="F16" s="19">
        <v>1.89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0.25">
      <c r="A17" s="9"/>
      <c r="B17" s="14" t="s">
        <v>19</v>
      </c>
      <c r="C17" s="11">
        <v>0</v>
      </c>
      <c r="D17" s="11" t="s">
        <v>15</v>
      </c>
      <c r="E17" s="19">
        <v>50</v>
      </c>
      <c r="F17" s="19">
        <v>3.7</v>
      </c>
      <c r="G17" s="11">
        <f>2.338*E17</f>
        <v>116.9</v>
      </c>
      <c r="H17" s="11">
        <f>0.079*E17</f>
        <v>3.95</v>
      </c>
      <c r="I17" s="11">
        <f>0.01*E17</f>
        <v>0.5</v>
      </c>
      <c r="J17" s="11">
        <f>0.483*E17</f>
        <v>24.15</v>
      </c>
    </row>
    <row r="18" spans="1:10" ht="21" thickBot="1">
      <c r="A18" s="9"/>
      <c r="B18" s="23" t="s">
        <v>21</v>
      </c>
      <c r="C18" s="11">
        <v>0</v>
      </c>
      <c r="D18" s="11" t="s">
        <v>16</v>
      </c>
      <c r="E18" s="19">
        <v>60</v>
      </c>
      <c r="F18" s="19">
        <v>4.3499999999999996</v>
      </c>
      <c r="G18" s="11">
        <f>2.299*E18</f>
        <v>137.94</v>
      </c>
      <c r="H18" s="11">
        <f>0.056*E18</f>
        <v>3.36</v>
      </c>
      <c r="I18" s="11">
        <f>0.011*E18</f>
        <v>0.65999999999999992</v>
      </c>
      <c r="J18" s="11">
        <f>0.494*E18</f>
        <v>29.64</v>
      </c>
    </row>
    <row r="19" spans="1:10" ht="21" thickBot="1">
      <c r="A19" s="9"/>
      <c r="B19" s="23"/>
      <c r="C19" s="12"/>
      <c r="D19" s="20" t="s">
        <v>18</v>
      </c>
      <c r="E19" s="21">
        <f t="shared" ref="E19:J19" si="1">SUM(E13:E18)</f>
        <v>815</v>
      </c>
      <c r="F19" s="21">
        <f t="shared" si="1"/>
        <v>95.72</v>
      </c>
      <c r="G19" s="12">
        <f t="shared" si="1"/>
        <v>997.99</v>
      </c>
      <c r="H19" s="12">
        <f t="shared" si="1"/>
        <v>41.67</v>
      </c>
      <c r="I19" s="12">
        <f t="shared" si="1"/>
        <v>26.37</v>
      </c>
      <c r="J19" s="12">
        <f t="shared" si="1"/>
        <v>147.01999999999998</v>
      </c>
    </row>
    <row r="20" spans="1:10" ht="21" thickBot="1">
      <c r="A20" s="9"/>
      <c r="B20" s="23"/>
      <c r="C20" s="12"/>
      <c r="D20" s="20"/>
      <c r="E20" s="21"/>
      <c r="F20" s="21"/>
      <c r="G20" s="12"/>
      <c r="H20" s="12"/>
      <c r="I20" s="12"/>
      <c r="J20" s="12"/>
    </row>
    <row r="21" spans="1:10" ht="21" thickBot="1">
      <c r="B21" s="25"/>
      <c r="C21" s="12"/>
      <c r="D21" s="20"/>
      <c r="E21" s="21"/>
      <c r="F21" s="21"/>
      <c r="G21" s="12"/>
      <c r="H21" s="12"/>
      <c r="I21" s="12"/>
      <c r="J21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2023-05-02T03:38:54Z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