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J21" i="1" s="1"/>
  <c r="I19" i="1"/>
  <c r="I21" i="1" s="1"/>
  <c r="H19" i="1"/>
  <c r="H21" i="1" s="1"/>
  <c r="G19" i="1"/>
  <c r="G21" i="1" s="1"/>
  <c r="F12" i="1" l="1"/>
  <c r="E12" i="1"/>
  <c r="J11" i="1"/>
  <c r="I11" i="1"/>
  <c r="H11" i="1"/>
  <c r="G11" i="1"/>
  <c r="J10" i="1"/>
  <c r="J12" i="1" s="1"/>
  <c r="I10" i="1"/>
  <c r="I12" i="1" s="1"/>
  <c r="H10" i="1"/>
  <c r="H12" i="1" s="1"/>
  <c r="G10" i="1"/>
  <c r="G12" i="1" s="1"/>
</calcChain>
</file>

<file path=xl/sharedStrings.xml><?xml version="1.0" encoding="utf-8"?>
<sst xmlns="http://schemas.openxmlformats.org/spreadsheetml/2006/main" count="49" uniqueCount="32">
  <si>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</si>
  <si>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</si>
  <si>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</si>
  <si>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</si>
  <si>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</si>
  <si>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</si>
  <si>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</si>
  <si>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</si>
  <si>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</si>
  <si>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</si>
  <si>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</si>
  <si>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</si>
  <si>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</si>
  <si>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</si>
  <si>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</si>
  <si>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</si>
  <si>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</si>
  <si>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</si>
  <si>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</si>
  <si>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</si>
  <si>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</si>
  <si>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</si>
  <si>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</si>
  <si>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239/331</t>
  </si>
  <si>
    <t>Тефтели рыбные</t>
  </si>
  <si>
    <t xml:space="preserve">Картофельное пюре </t>
  </si>
  <si>
    <t>Зеленый горошек</t>
  </si>
  <si>
    <t>Зефир</t>
  </si>
  <si>
    <t>гарнир</t>
  </si>
  <si>
    <t>закуска</t>
  </si>
  <si>
    <t>десерт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</si>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</sst>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9" t="s">
        <v>31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45063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9" t="s">
        <v>23</v>
      </c>
      <c r="D5" s="11" t="s">
        <v>24</v>
      </c>
      <c r="E5" s="19">
        <v>130</v>
      </c>
      <c r="F5" s="19">
        <v>30.06</v>
      </c>
      <c r="G5" s="11">
        <v>219.97</v>
      </c>
      <c r="H5" s="11">
        <v>12.69</v>
      </c>
      <c r="I5" s="11">
        <v>11.38</v>
      </c>
      <c r="J5" s="11">
        <v>16.71</v>
      </c>
    </row>
    <row r="6" spans="1:10" ht="20.25">
      <c r="A6" s="8"/>
      <c r="B6" s="13" t="s">
        <v>28</v>
      </c>
      <c r="C6" s="11">
        <v>128</v>
      </c>
      <c r="D6" s="11" t="s">
        <v>25</v>
      </c>
      <c r="E6" s="19">
        <v>180</v>
      </c>
      <c r="F6" s="19">
        <v>22.9</v>
      </c>
      <c r="G6" s="11">
        <v>187</v>
      </c>
      <c r="H6" s="11">
        <v>3.8</v>
      </c>
      <c r="I6" s="11">
        <v>8.5</v>
      </c>
      <c r="J6" s="11">
        <v>21.98</v>
      </c>
    </row>
    <row r="7" spans="1:10" ht="21" thickBot="1">
      <c r="A7" s="8"/>
      <c r="B7" s="22" t="s">
        <v>29</v>
      </c>
      <c r="C7" s="11">
        <v>0</v>
      </c>
      <c r="D7" s="11" t="s">
        <v>26</v>
      </c>
      <c r="E7" s="19">
        <v>50</v>
      </c>
      <c r="F7" s="19">
        <v>5.52</v>
      </c>
      <c r="G7" s="27">
        <v>35</v>
      </c>
      <c r="H7" s="27">
        <v>3</v>
      </c>
      <c r="I7" s="28">
        <v>4.0199999999999996</v>
      </c>
      <c r="J7" s="28">
        <v>7.36</v>
      </c>
    </row>
    <row r="8" spans="1:10" ht="20.25">
      <c r="A8" s="8"/>
      <c r="B8" s="14" t="s">
        <v>20</v>
      </c>
      <c r="C8" s="11">
        <v>376</v>
      </c>
      <c r="D8" s="11" t="s">
        <v>22</v>
      </c>
      <c r="E8" s="19">
        <v>200</v>
      </c>
      <c r="F8" s="19">
        <v>1.89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1" thickBot="1">
      <c r="A9" s="8"/>
      <c r="B9" s="22" t="s">
        <v>30</v>
      </c>
      <c r="C9" s="11"/>
      <c r="D9" s="11" t="s">
        <v>27</v>
      </c>
      <c r="E9" s="19">
        <v>40</v>
      </c>
      <c r="F9" s="19">
        <v>12</v>
      </c>
      <c r="G9" s="27">
        <v>132</v>
      </c>
      <c r="H9" s="27">
        <v>0.2</v>
      </c>
      <c r="I9" s="27">
        <v>0</v>
      </c>
      <c r="J9" s="27">
        <v>32.4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20</v>
      </c>
      <c r="F10" s="19">
        <v>1.48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26"/>
      <c r="B11" s="22" t="s">
        <v>21</v>
      </c>
      <c r="C11" s="11">
        <v>0</v>
      </c>
      <c r="D11" s="11" t="s">
        <v>16</v>
      </c>
      <c r="E11" s="19">
        <v>20</v>
      </c>
      <c r="F11" s="19">
        <v>1.45</v>
      </c>
      <c r="G11" s="11">
        <f>2.299*E11</f>
        <v>45.98</v>
      </c>
      <c r="H11" s="11">
        <f>0.056*E11</f>
        <v>1.1200000000000001</v>
      </c>
      <c r="I11" s="11">
        <f>0.011*E11</f>
        <v>0.21999999999999997</v>
      </c>
      <c r="J11" s="11">
        <f>0.494*E11</f>
        <v>9.879999999999999</v>
      </c>
    </row>
    <row r="12" spans="1:10" ht="21" thickBot="1">
      <c r="A12" s="9"/>
      <c r="B12" s="13"/>
      <c r="C12" s="12"/>
      <c r="D12" s="20" t="s">
        <v>18</v>
      </c>
      <c r="E12" s="21">
        <f t="shared" ref="E12:J12" si="0">SUM(E5:E11)</f>
        <v>640</v>
      </c>
      <c r="F12" s="21">
        <f t="shared" si="0"/>
        <v>75.3</v>
      </c>
      <c r="G12" s="12">
        <f t="shared" si="0"/>
        <v>726.71</v>
      </c>
      <c r="H12" s="12">
        <f t="shared" si="0"/>
        <v>22.459999999999997</v>
      </c>
      <c r="I12" s="12">
        <f t="shared" si="0"/>
        <v>24.34</v>
      </c>
      <c r="J12" s="12">
        <f t="shared" si="0"/>
        <v>112.98999999999998</v>
      </c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9" t="s">
        <v>23</v>
      </c>
      <c r="D14" s="11" t="s">
        <v>24</v>
      </c>
      <c r="E14" s="19">
        <v>130</v>
      </c>
      <c r="F14" s="19">
        <v>30.06</v>
      </c>
      <c r="G14" s="11">
        <v>219.97</v>
      </c>
      <c r="H14" s="11">
        <v>12.69</v>
      </c>
      <c r="I14" s="11">
        <v>11.38</v>
      </c>
      <c r="J14" s="11">
        <v>16.71</v>
      </c>
    </row>
    <row r="15" spans="1:10" ht="20.25">
      <c r="A15" s="26" t="s">
        <v>17</v>
      </c>
      <c r="B15" s="13" t="s">
        <v>28</v>
      </c>
      <c r="C15" s="11">
        <v>128</v>
      </c>
      <c r="D15" s="11" t="s">
        <v>25</v>
      </c>
      <c r="E15" s="19">
        <v>220</v>
      </c>
      <c r="F15" s="19">
        <v>25.4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1" thickBot="1">
      <c r="A16" s="26"/>
      <c r="B16" s="22" t="s">
        <v>29</v>
      </c>
      <c r="C16" s="11">
        <v>0</v>
      </c>
      <c r="D16" s="11" t="s">
        <v>26</v>
      </c>
      <c r="E16" s="19">
        <v>70</v>
      </c>
      <c r="F16" s="19">
        <v>7.74</v>
      </c>
      <c r="G16" s="27">
        <v>35</v>
      </c>
      <c r="H16" s="27">
        <v>3</v>
      </c>
      <c r="I16" s="28">
        <v>4.0199999999999996</v>
      </c>
      <c r="J16" s="28">
        <v>7.36</v>
      </c>
    </row>
    <row r="17" spans="1:10" ht="20.25">
      <c r="A17" s="26"/>
      <c r="B17" s="14" t="s">
        <v>20</v>
      </c>
      <c r="C17" s="11"/>
      <c r="D17" s="11" t="s">
        <v>27</v>
      </c>
      <c r="E17" s="19">
        <v>60</v>
      </c>
      <c r="F17" s="19">
        <v>12</v>
      </c>
      <c r="G17" s="27">
        <v>132</v>
      </c>
      <c r="H17" s="27">
        <v>0.2</v>
      </c>
      <c r="I17" s="27">
        <v>0</v>
      </c>
      <c r="J17" s="27">
        <v>32.4</v>
      </c>
    </row>
    <row r="18" spans="1:10" ht="21" thickBot="1">
      <c r="A18" s="26"/>
      <c r="B18" s="22" t="s">
        <v>30</v>
      </c>
      <c r="C18" s="11">
        <v>376</v>
      </c>
      <c r="D18" s="11" t="s">
        <v>22</v>
      </c>
      <c r="E18" s="19">
        <v>200</v>
      </c>
      <c r="F18" s="19">
        <v>1.89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26"/>
      <c r="B19" s="14" t="s">
        <v>19</v>
      </c>
      <c r="C19" s="11">
        <v>0</v>
      </c>
      <c r="D19" s="11" t="s">
        <v>15</v>
      </c>
      <c r="E19" s="19">
        <v>60</v>
      </c>
      <c r="F19" s="19">
        <v>4.4400000000000004</v>
      </c>
      <c r="G19" s="11">
        <f>2.338*E19</f>
        <v>140.28</v>
      </c>
      <c r="H19" s="11">
        <f>0.079*E19</f>
        <v>4.74</v>
      </c>
      <c r="I19" s="11">
        <f>0.01*E19</f>
        <v>0.6</v>
      </c>
      <c r="J19" s="11">
        <f>0.483*E19</f>
        <v>28.98</v>
      </c>
    </row>
    <row r="20" spans="1:10" ht="21" thickBot="1">
      <c r="A20" s="26"/>
      <c r="B20" s="22" t="s">
        <v>21</v>
      </c>
      <c r="C20" s="11">
        <v>0</v>
      </c>
      <c r="D20" s="11" t="s">
        <v>16</v>
      </c>
      <c r="E20" s="19">
        <v>60</v>
      </c>
      <c r="F20" s="19">
        <v>4.3499999999999996</v>
      </c>
      <c r="G20" s="11">
        <f>2.299*E20</f>
        <v>137.94</v>
      </c>
      <c r="H20" s="11">
        <f>0.056*E20</f>
        <v>3.36</v>
      </c>
      <c r="I20" s="11">
        <f>0.011*E20</f>
        <v>0.65999999999999992</v>
      </c>
      <c r="J20" s="11">
        <f>0.494*E20</f>
        <v>29.64</v>
      </c>
    </row>
    <row r="21" spans="1:10" ht="21" thickBot="1">
      <c r="A21" s="26"/>
      <c r="B21" s="22"/>
      <c r="C21" s="12"/>
      <c r="D21" s="20" t="s">
        <v>18</v>
      </c>
      <c r="E21" s="21">
        <f t="shared" ref="E21:J21" si="1">SUM(E14:E20)</f>
        <v>800</v>
      </c>
      <c r="F21" s="21">
        <f t="shared" si="1"/>
        <v>85.879999999999981</v>
      </c>
      <c r="G21" s="12">
        <f t="shared" si="1"/>
        <v>929.79</v>
      </c>
      <c r="H21" s="12">
        <f t="shared" si="1"/>
        <v>28.25</v>
      </c>
      <c r="I21" s="12">
        <f t="shared" si="1"/>
        <v>25.740000000000002</v>
      </c>
      <c r="J21" s="12">
        <f t="shared" si="1"/>
        <v>154.59</v>
      </c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2023-05-16T12:06:19Z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