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1" i="1" l="1"/>
  <c r="E11" i="1"/>
  <c r="J10" i="1"/>
  <c r="I10" i="1"/>
  <c r="H10" i="1"/>
  <c r="G10" i="1"/>
  <c r="J9" i="1"/>
  <c r="J11" i="1" s="1"/>
  <c r="I9" i="1"/>
  <c r="H9" i="1"/>
  <c r="G9" i="1"/>
  <c r="G11" i="1" s="1"/>
  <c r="I6" i="1"/>
  <c r="I11" i="1" s="1"/>
  <c r="H6" i="1"/>
  <c r="H11" i="1" s="1"/>
</calcChain>
</file>

<file path=xl/sharedStrings.xml><?xml version="1.0" encoding="utf-8"?>
<sst xmlns="http://schemas.openxmlformats.org/spreadsheetml/2006/main" count="43" uniqueCount="32">
  <si>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</si>
  <si>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</si>
  <si>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</si>
  <si>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</si>
  <si>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</si>
  <si>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</si>
  <si>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</si>
  <si>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</si>
  <si>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</si>
  <si>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</si>
  <si>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</si>
  <si>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</si>
  <si>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</si>
  <si>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</si>
  <si>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</si>
  <si>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</si>
  <si>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</si>
  <si>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</si>
  <si>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</si>
  <si>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</si>
  <si>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</si>
  <si>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</si>
  <si>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Молоко 0,2</t>
  </si>
  <si>
    <t xml:space="preserve">Каша овсяная из "Геркулеса" </t>
  </si>
  <si>
    <t>Сыр</t>
  </si>
  <si>
    <t>Какао с молоком</t>
  </si>
  <si>
    <t>Вафли</t>
  </si>
  <si>
    <t>Макароны отварные с сыром</t>
  </si>
  <si>
    <t>Чай с сахаром</t>
  </si>
  <si>
    <t>закуска</t>
  </si>
  <si>
    <t>десерт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</si>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</sst>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31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45068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173</v>
      </c>
      <c r="D5" s="11" t="s">
        <v>23</v>
      </c>
      <c r="E5" s="19">
        <v>210</v>
      </c>
      <c r="F5" s="19">
        <v>16.97</v>
      </c>
      <c r="G5" s="11">
        <v>303</v>
      </c>
      <c r="H5" s="11">
        <v>8.31</v>
      </c>
      <c r="I5" s="11">
        <v>13.12</v>
      </c>
      <c r="J5" s="11">
        <v>37.630000000000003</v>
      </c>
    </row>
    <row r="6" spans="1:10" ht="20.25">
      <c r="A6" s="8"/>
      <c r="B6" s="13" t="s">
        <v>29</v>
      </c>
      <c r="C6" s="11">
        <v>15</v>
      </c>
      <c r="D6" s="11" t="s">
        <v>24</v>
      </c>
      <c r="E6" s="19">
        <v>30</v>
      </c>
      <c r="F6" s="19">
        <v>18.8</v>
      </c>
      <c r="G6" s="11">
        <v>103</v>
      </c>
      <c r="H6" s="11">
        <f>0.263*E6</f>
        <v>7.8900000000000006</v>
      </c>
      <c r="I6" s="11">
        <f>0.266*E6</f>
        <v>7.98</v>
      </c>
      <c r="J6" s="11">
        <v>0</v>
      </c>
    </row>
    <row r="7" spans="1:10" ht="20.25">
      <c r="A7" s="8"/>
      <c r="B7" s="14" t="s">
        <v>20</v>
      </c>
      <c r="C7" s="11"/>
      <c r="D7" s="11" t="s">
        <v>22</v>
      </c>
      <c r="E7" s="19">
        <v>200</v>
      </c>
      <c r="F7" s="19">
        <v>30</v>
      </c>
      <c r="G7" s="11">
        <v>108</v>
      </c>
      <c r="H7" s="11">
        <v>5.8</v>
      </c>
      <c r="I7" s="11">
        <v>5</v>
      </c>
      <c r="J7" s="11">
        <v>9.6</v>
      </c>
    </row>
    <row r="8" spans="1:10" ht="20.25">
      <c r="A8" s="8"/>
      <c r="B8" s="14" t="s">
        <v>20</v>
      </c>
      <c r="C8" s="11">
        <v>382</v>
      </c>
      <c r="D8" s="11" t="s">
        <v>25</v>
      </c>
      <c r="E8" s="19">
        <v>200</v>
      </c>
      <c r="F8" s="19">
        <v>11.5</v>
      </c>
      <c r="G8" s="11">
        <v>118.6</v>
      </c>
      <c r="H8" s="11">
        <v>4.01</v>
      </c>
      <c r="I8" s="11">
        <v>3.54</v>
      </c>
      <c r="J8" s="11">
        <v>17.579999999999998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2" t="s">
        <v>30</v>
      </c>
      <c r="C10" s="11"/>
      <c r="D10" s="11" t="s">
        <v>26</v>
      </c>
      <c r="E10" s="19">
        <v>50</v>
      </c>
      <c r="F10" s="19">
        <v>10.5</v>
      </c>
      <c r="G10" s="11">
        <f>5.15*E10</f>
        <v>257.5</v>
      </c>
      <c r="H10" s="11">
        <f>0.069*E10</f>
        <v>3.45</v>
      </c>
      <c r="I10" s="11">
        <f>0.28*E10</f>
        <v>14.000000000000002</v>
      </c>
      <c r="J10" s="11">
        <f>0.6*E10</f>
        <v>30</v>
      </c>
    </row>
    <row r="11" spans="1:10" ht="21" thickBot="1">
      <c r="A11" s="26"/>
      <c r="B11" s="22"/>
      <c r="C11" s="12"/>
      <c r="D11" s="20" t="s">
        <v>18</v>
      </c>
      <c r="E11" s="21">
        <f t="shared" ref="E11:J11" si="0">SUM(E5:E10)</f>
        <v>710</v>
      </c>
      <c r="F11" s="21">
        <f t="shared" si="0"/>
        <v>89.25</v>
      </c>
      <c r="G11" s="12">
        <f t="shared" si="0"/>
        <v>936.86</v>
      </c>
      <c r="H11" s="12">
        <f t="shared" si="0"/>
        <v>31.040000000000003</v>
      </c>
      <c r="I11" s="12">
        <f t="shared" si="0"/>
        <v>43.84</v>
      </c>
      <c r="J11" s="12">
        <f t="shared" si="0"/>
        <v>104.47</v>
      </c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0.25">
      <c r="A14" s="25"/>
      <c r="B14" s="13" t="s">
        <v>14</v>
      </c>
      <c r="C14" s="11">
        <v>24</v>
      </c>
      <c r="D14" s="11" t="s">
        <v>27</v>
      </c>
      <c r="E14" s="19">
        <v>240</v>
      </c>
      <c r="F14" s="19">
        <v>36.93</v>
      </c>
      <c r="G14" s="11">
        <v>401.28</v>
      </c>
      <c r="H14" s="11">
        <v>16.239999999999998</v>
      </c>
      <c r="I14" s="11">
        <v>19.100000000000001</v>
      </c>
      <c r="J14" s="11">
        <v>40.93</v>
      </c>
    </row>
    <row r="15" spans="1:10" ht="20.25">
      <c r="A15" s="26" t="s">
        <v>17</v>
      </c>
      <c r="B15" s="14" t="s">
        <v>20</v>
      </c>
      <c r="C15" s="11">
        <v>376</v>
      </c>
      <c r="D15" s="11" t="s">
        <v>28</v>
      </c>
      <c r="E15" s="19">
        <v>200</v>
      </c>
      <c r="F15" s="19">
        <v>1.89</v>
      </c>
      <c r="G15" s="11">
        <v>60</v>
      </c>
      <c r="H15" s="11">
        <v>7.0000000000000007E-2</v>
      </c>
      <c r="I15" s="11">
        <v>0.02</v>
      </c>
      <c r="J15" s="11">
        <v>15</v>
      </c>
    </row>
    <row r="16" spans="1:10" ht="20.25">
      <c r="A16" s="26"/>
      <c r="B16" s="14" t="s">
        <v>20</v>
      </c>
      <c r="C16" s="11"/>
      <c r="D16" s="11" t="s">
        <v>22</v>
      </c>
      <c r="E16" s="19">
        <v>200</v>
      </c>
      <c r="F16" s="19">
        <v>30</v>
      </c>
      <c r="G16" s="11">
        <v>108</v>
      </c>
      <c r="H16" s="11">
        <v>5.8</v>
      </c>
      <c r="I16" s="11">
        <v>5</v>
      </c>
      <c r="J16" s="11">
        <v>9.6</v>
      </c>
    </row>
    <row r="17" spans="1:10" ht="21" thickBot="1">
      <c r="A17" s="26"/>
      <c r="B17" s="22" t="s">
        <v>30</v>
      </c>
      <c r="C17" s="11"/>
      <c r="D17" s="11" t="s">
        <v>26</v>
      </c>
      <c r="E17" s="19">
        <v>50</v>
      </c>
      <c r="F17" s="19">
        <v>10.5</v>
      </c>
      <c r="G17" s="11">
        <f>5.15*E17</f>
        <v>257.5</v>
      </c>
      <c r="H17" s="11">
        <f>0.069*E17</f>
        <v>3.45</v>
      </c>
      <c r="I17" s="11">
        <f>0.28*E17</f>
        <v>14.000000000000002</v>
      </c>
      <c r="J17" s="11">
        <f>0.6*E17</f>
        <v>30</v>
      </c>
    </row>
    <row r="18" spans="1:10" ht="20.25">
      <c r="A18" s="26"/>
      <c r="B18" s="14" t="s">
        <v>19</v>
      </c>
      <c r="C18" s="11">
        <v>0</v>
      </c>
      <c r="D18" s="11" t="s">
        <v>15</v>
      </c>
      <c r="E18" s="19">
        <v>60</v>
      </c>
      <c r="F18" s="19">
        <v>4.4400000000000004</v>
      </c>
      <c r="G18" s="11">
        <f>2.338*E18</f>
        <v>140.28</v>
      </c>
      <c r="H18" s="11">
        <f>0.079*E18</f>
        <v>4.74</v>
      </c>
      <c r="I18" s="11">
        <f>0.01*E18</f>
        <v>0.6</v>
      </c>
      <c r="J18" s="11">
        <f>0.483*E18</f>
        <v>28.98</v>
      </c>
    </row>
    <row r="19" spans="1:10" ht="21" thickBot="1">
      <c r="A19" s="26"/>
      <c r="B19" s="22" t="s">
        <v>21</v>
      </c>
      <c r="C19" s="11">
        <v>0</v>
      </c>
      <c r="D19" s="11" t="s">
        <v>16</v>
      </c>
      <c r="E19" s="19">
        <v>50</v>
      </c>
      <c r="F19" s="19">
        <v>3.63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26"/>
      <c r="B20" s="22"/>
      <c r="C20" s="12"/>
      <c r="D20" s="20" t="s">
        <v>18</v>
      </c>
      <c r="E20" s="21">
        <f t="shared" ref="E20:J20" si="1">SUM(E14:E19)</f>
        <v>800</v>
      </c>
      <c r="F20" s="21">
        <f t="shared" si="1"/>
        <v>87.389999999999986</v>
      </c>
      <c r="G20" s="12">
        <f t="shared" si="1"/>
        <v>1082.01</v>
      </c>
      <c r="H20" s="12">
        <f t="shared" si="1"/>
        <v>33.099999999999994</v>
      </c>
      <c r="I20" s="12">
        <f t="shared" si="1"/>
        <v>39.270000000000003</v>
      </c>
      <c r="J20" s="12">
        <f t="shared" si="1"/>
        <v>149.21</v>
      </c>
    </row>
    <row r="21" spans="1:10" ht="21" thickBot="1">
      <c r="A21" s="26"/>
      <c r="B21" s="22"/>
      <c r="C21" s="12"/>
      <c r="D21" s="20"/>
      <c r="E21" s="21"/>
      <c r="F21" s="21"/>
      <c r="G21" s="12"/>
      <c r="H21" s="12"/>
      <c r="I21" s="12"/>
      <c r="J21" s="12"/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2023-05-22T03:22:08Z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