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0" i="1" l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<sst xmlns="http://schemas.openxmlformats.org/spreadsheetml/2006/main" count="41" uniqueCount="28">
  <si>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</si>
  <si>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</si>
  <si>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</si>
  <si>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</si>
  <si>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</si>
  <si>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</si>
  <si>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</si>
  <si>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</si>
  <si>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</si>
  <si>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</si>
  <si>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</si>
  <si>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</si>
  <si>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</si>
  <si>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</si>
  <si>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</si>
  <si>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</si>
  <si>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</si>
  <si>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</si>
  <si>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</si>
  <si>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</si>
  <si>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</si>
  <si>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</si>
  <si>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</si>
  <si>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МАОУ "СОШ №11" город Северобайкальск</t>
  </si>
  <si>
    <t>Гуляш из говядины</t>
  </si>
  <si>
    <t>Перловка отварная</t>
  </si>
  <si>
    <t xml:space="preserve">Суп картофельный с крупой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</si>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</sst>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12" sqref="K12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23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45069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3"/>
      <c r="D4" s="15" t="s">
        <v>13</v>
      </c>
      <c r="E4" s="10"/>
      <c r="F4" s="10"/>
      <c r="G4" s="10"/>
      <c r="H4" s="10"/>
      <c r="I4" s="10"/>
      <c r="J4" s="10"/>
    </row>
    <row r="5" spans="1:10" ht="20.25">
      <c r="A5" s="8"/>
      <c r="B5" s="13" t="s">
        <v>14</v>
      </c>
      <c r="C5" s="11">
        <v>260</v>
      </c>
      <c r="D5" s="11" t="s">
        <v>24</v>
      </c>
      <c r="E5" s="19">
        <v>100</v>
      </c>
      <c r="F5" s="19">
        <v>39.81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4" t="s">
        <v>27</v>
      </c>
      <c r="C6" s="11">
        <v>171</v>
      </c>
      <c r="D6" s="11" t="s">
        <v>25</v>
      </c>
      <c r="E6" s="19">
        <v>200</v>
      </c>
      <c r="F6" s="19">
        <v>5.55</v>
      </c>
      <c r="G6" s="11">
        <v>233.2</v>
      </c>
      <c r="H6" s="11">
        <v>5.97</v>
      </c>
      <c r="I6" s="11">
        <v>4.33</v>
      </c>
      <c r="J6" s="11">
        <v>42.68</v>
      </c>
    </row>
    <row r="7" spans="1:10" ht="21" thickBot="1">
      <c r="A7" s="8"/>
      <c r="B7" s="22" t="s">
        <v>20</v>
      </c>
      <c r="C7" s="11">
        <v>376</v>
      </c>
      <c r="D7" s="11" t="s">
        <v>22</v>
      </c>
      <c r="E7" s="19">
        <v>200</v>
      </c>
      <c r="F7" s="19">
        <v>1.89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4" t="s">
        <v>19</v>
      </c>
      <c r="C8" s="11">
        <v>0</v>
      </c>
      <c r="D8" s="11" t="s">
        <v>15</v>
      </c>
      <c r="E8" s="19">
        <v>20</v>
      </c>
      <c r="F8" s="19">
        <v>1.48</v>
      </c>
      <c r="G8" s="11">
        <f>2.338*E8</f>
        <v>46.760000000000005</v>
      </c>
      <c r="H8" s="11">
        <f>0.079*E8</f>
        <v>1.58</v>
      </c>
      <c r="I8" s="11">
        <f>0.01*E8</f>
        <v>0.2</v>
      </c>
      <c r="J8" s="11">
        <f>0.483*E8</f>
        <v>9.66</v>
      </c>
    </row>
    <row r="9" spans="1:10" ht="21" thickBot="1">
      <c r="A9" s="8"/>
      <c r="B9" s="22" t="s">
        <v>21</v>
      </c>
      <c r="C9" s="11">
        <v>0</v>
      </c>
      <c r="D9" s="11" t="s">
        <v>16</v>
      </c>
      <c r="E9" s="19">
        <v>20</v>
      </c>
      <c r="F9" s="19">
        <v>1.45</v>
      </c>
      <c r="G9" s="11">
        <f>2.299*E9</f>
        <v>45.98</v>
      </c>
      <c r="H9" s="11">
        <f>0.056*E9</f>
        <v>1.1200000000000001</v>
      </c>
      <c r="I9" s="11">
        <f>0.011*E9</f>
        <v>0.21999999999999997</v>
      </c>
      <c r="J9" s="11">
        <f>0.494*E9</f>
        <v>9.879999999999999</v>
      </c>
    </row>
    <row r="10" spans="1:10" ht="21" thickBot="1">
      <c r="A10" s="8"/>
      <c r="B10" s="22"/>
      <c r="C10" s="12"/>
      <c r="D10" s="20" t="s">
        <v>18</v>
      </c>
      <c r="E10" s="21">
        <f t="shared" ref="E10:J10" si="0">SUM(E5:E9)</f>
        <v>540</v>
      </c>
      <c r="F10" s="21">
        <f t="shared" si="0"/>
        <v>50.18</v>
      </c>
      <c r="G10" s="12">
        <f t="shared" si="0"/>
        <v>606.94000000000005</v>
      </c>
      <c r="H10" s="12">
        <f t="shared" si="0"/>
        <v>23.290000000000003</v>
      </c>
      <c r="I10" s="12">
        <f t="shared" si="0"/>
        <v>21.559999999999995</v>
      </c>
      <c r="J10" s="12">
        <f t="shared" si="0"/>
        <v>80.11</v>
      </c>
    </row>
    <row r="11" spans="1:10" ht="21" thickBot="1">
      <c r="A11" s="26"/>
      <c r="B11" s="22"/>
      <c r="C11" s="12"/>
      <c r="D11" s="20"/>
      <c r="E11" s="21"/>
      <c r="F11" s="21"/>
      <c r="G11" s="12"/>
      <c r="H11" s="12"/>
      <c r="I11" s="12"/>
      <c r="J11" s="12"/>
    </row>
    <row r="12" spans="1:10" ht="21" thickBot="1">
      <c r="A12" s="9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25"/>
      <c r="B14" s="13" t="s">
        <v>14</v>
      </c>
      <c r="C14" s="11">
        <v>101</v>
      </c>
      <c r="D14" s="11" t="s">
        <v>26</v>
      </c>
      <c r="E14" s="19">
        <v>250</v>
      </c>
      <c r="F14" s="19">
        <v>16.82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0.25">
      <c r="A15" s="26" t="s">
        <v>17</v>
      </c>
      <c r="B15" s="13" t="s">
        <v>14</v>
      </c>
      <c r="C15" s="11">
        <v>260</v>
      </c>
      <c r="D15" s="11" t="s">
        <v>24</v>
      </c>
      <c r="E15" s="19">
        <v>100</v>
      </c>
      <c r="F15" s="19">
        <v>39.81</v>
      </c>
      <c r="G15" s="11">
        <v>221</v>
      </c>
      <c r="H15" s="11">
        <v>14.55</v>
      </c>
      <c r="I15" s="11">
        <v>16.79</v>
      </c>
      <c r="J15" s="11">
        <v>2.89</v>
      </c>
    </row>
    <row r="16" spans="1:10" ht="20.25">
      <c r="A16" s="26"/>
      <c r="B16" s="14" t="s">
        <v>27</v>
      </c>
      <c r="C16" s="11">
        <v>171</v>
      </c>
      <c r="D16" s="11" t="s">
        <v>25</v>
      </c>
      <c r="E16" s="19">
        <v>200</v>
      </c>
      <c r="F16" s="19">
        <v>5.55</v>
      </c>
      <c r="G16" s="11">
        <v>233.2</v>
      </c>
      <c r="H16" s="11">
        <v>5.97</v>
      </c>
      <c r="I16" s="11">
        <v>4.33</v>
      </c>
      <c r="J16" s="11">
        <v>42.68</v>
      </c>
    </row>
    <row r="17" spans="1:10" ht="21" thickBot="1">
      <c r="A17" s="26"/>
      <c r="B17" s="22" t="s">
        <v>20</v>
      </c>
      <c r="C17" s="11">
        <v>376</v>
      </c>
      <c r="D17" s="11" t="s">
        <v>22</v>
      </c>
      <c r="E17" s="19">
        <v>200</v>
      </c>
      <c r="F17" s="19">
        <v>1.89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26"/>
      <c r="B18" s="14" t="s">
        <v>19</v>
      </c>
      <c r="C18" s="11">
        <v>0</v>
      </c>
      <c r="D18" s="11" t="s">
        <v>15</v>
      </c>
      <c r="E18" s="19">
        <v>30</v>
      </c>
      <c r="F18" s="19">
        <v>2.2200000000000002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1" thickBot="1">
      <c r="A19" s="26"/>
      <c r="B19" s="22" t="s">
        <v>21</v>
      </c>
      <c r="C19" s="11">
        <v>0</v>
      </c>
      <c r="D19" s="11" t="s">
        <v>16</v>
      </c>
      <c r="E19" s="19">
        <v>20</v>
      </c>
      <c r="F19" s="19">
        <v>1.45</v>
      </c>
      <c r="G19" s="11">
        <f>2.299*E19</f>
        <v>45.98</v>
      </c>
      <c r="H19" s="11">
        <f>0.056*E19</f>
        <v>1.1200000000000001</v>
      </c>
      <c r="I19" s="11">
        <f>0.011*E19</f>
        <v>0.21999999999999997</v>
      </c>
      <c r="J19" s="11">
        <f>0.494*E19</f>
        <v>9.879999999999999</v>
      </c>
    </row>
    <row r="20" spans="1:10" ht="21" thickBot="1">
      <c r="A20" s="26"/>
      <c r="B20" s="22"/>
      <c r="C20" s="12"/>
      <c r="D20" s="20" t="s">
        <v>18</v>
      </c>
      <c r="E20" s="21">
        <f t="shared" ref="E20:J20" si="1">SUM(E14:E19)</f>
        <v>800</v>
      </c>
      <c r="F20" s="21">
        <f t="shared" si="1"/>
        <v>67.739999999999995</v>
      </c>
      <c r="G20" s="12">
        <f t="shared" si="1"/>
        <v>716.07</v>
      </c>
      <c r="H20" s="12">
        <f t="shared" si="1"/>
        <v>26.05</v>
      </c>
      <c r="I20" s="12">
        <f t="shared" si="1"/>
        <v>24.369999999999997</v>
      </c>
      <c r="J20" s="12">
        <f t="shared" si="1"/>
        <v>97.05</v>
      </c>
    </row>
    <row r="21" spans="1:10" ht="21" thickBot="1">
      <c r="A21" s="26"/>
      <c r="B21" s="22"/>
      <c r="C21" s="12"/>
      <c r="D21" s="20"/>
      <c r="E21" s="21"/>
      <c r="F21" s="21"/>
      <c r="G21" s="12"/>
      <c r="H21" s="12"/>
      <c r="I21" s="12"/>
      <c r="J21" s="12"/>
    </row>
    <row r="22" spans="1:10" ht="21" thickBot="1">
      <c r="A22" s="22"/>
      <c r="B22" s="24"/>
      <c r="C22" s="12"/>
      <c r="D22" s="20"/>
      <c r="E22" s="21"/>
      <c r="F22" s="21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2023-05-23T04:23:11Z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