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J21" i="1" s="1"/>
  <c r="I17" i="1"/>
  <c r="I21" i="1" s="1"/>
  <c r="H17" i="1"/>
  <c r="H21" i="1" s="1"/>
  <c r="G17" i="1"/>
  <c r="G21" i="1" s="1"/>
  <c r="F11" i="1" l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<sst xmlns="http://schemas.openxmlformats.org/spreadsheetml/2006/main" count="45" uniqueCount="31">
  <si>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</si>
  <si>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</si>
  <si>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</si>
  <si>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</si>
  <si>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</si>
  <si>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</si>
  <si>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</si>
  <si>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</si>
  <si>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</si>
  <si>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</si>
  <si>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</si>
  <si>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</si>
  <si>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</si>
  <si>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</si>
  <si>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</si>
  <si>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</si>
  <si>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</si>
  <si>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</si>
  <si>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</si>
  <si>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</si>
  <si>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</si>
  <si>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</si>
  <si>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</si>
  <si>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 xml:space="preserve">Пюре из гороха </t>
  </si>
  <si>
    <t xml:space="preserve">Котлета из  говядины </t>
  </si>
  <si>
    <t>Чай с лимоном</t>
  </si>
  <si>
    <t>Мандарин</t>
  </si>
  <si>
    <t>Сок фруктовый</t>
  </si>
  <si>
    <t>фрукт</t>
  </si>
  <si>
    <t>сок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</si>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</sst>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30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45071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22</v>
      </c>
      <c r="C5" s="11">
        <v>199</v>
      </c>
      <c r="D5" s="11" t="s">
        <v>23</v>
      </c>
      <c r="E5" s="19">
        <v>200</v>
      </c>
      <c r="F5" s="19">
        <v>6.15</v>
      </c>
      <c r="G5" s="11">
        <v>300.14999999999998</v>
      </c>
      <c r="H5" s="11">
        <v>17.690000000000001</v>
      </c>
      <c r="I5" s="11">
        <v>5.47</v>
      </c>
      <c r="J5" s="11">
        <v>45.47</v>
      </c>
    </row>
    <row r="6" spans="1:10" ht="20.25">
      <c r="A6" s="8"/>
      <c r="B6" s="13" t="s">
        <v>14</v>
      </c>
      <c r="C6" s="11">
        <v>268</v>
      </c>
      <c r="D6" s="11" t="s">
        <v>24</v>
      </c>
      <c r="E6" s="19">
        <v>105</v>
      </c>
      <c r="F6" s="19">
        <v>42.9</v>
      </c>
      <c r="G6" s="11">
        <v>289</v>
      </c>
      <c r="H6" s="11">
        <v>15.8</v>
      </c>
      <c r="I6" s="11">
        <v>18.920000000000002</v>
      </c>
      <c r="J6" s="11">
        <v>13.16</v>
      </c>
    </row>
    <row r="7" spans="1:10" ht="21" thickBot="1">
      <c r="A7" s="8"/>
      <c r="B7" s="22" t="s">
        <v>20</v>
      </c>
      <c r="C7" s="11">
        <v>377</v>
      </c>
      <c r="D7" s="11" t="s">
        <v>25</v>
      </c>
      <c r="E7" s="19">
        <v>200</v>
      </c>
      <c r="F7" s="19">
        <v>2.87</v>
      </c>
      <c r="G7" s="11">
        <v>62</v>
      </c>
      <c r="H7" s="11">
        <v>0.13</v>
      </c>
      <c r="I7" s="11">
        <v>0.02</v>
      </c>
      <c r="J7" s="11">
        <v>15.2</v>
      </c>
    </row>
    <row r="8" spans="1:10" ht="20.25">
      <c r="A8" s="8"/>
      <c r="B8" s="14" t="s">
        <v>28</v>
      </c>
      <c r="C8" s="11">
        <v>0</v>
      </c>
      <c r="D8" s="11" t="s">
        <v>26</v>
      </c>
      <c r="E8" s="19">
        <v>120</v>
      </c>
      <c r="F8" s="19">
        <v>25.15</v>
      </c>
      <c r="G8" s="11">
        <f>0.38*E8</f>
        <v>45.6</v>
      </c>
      <c r="H8" s="11">
        <f>0.008*E8</f>
        <v>0.96</v>
      </c>
      <c r="I8" s="11">
        <f>0.002*E8</f>
        <v>0.24</v>
      </c>
      <c r="J8" s="11">
        <f>0.075*E8</f>
        <v>9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2" t="s">
        <v>21</v>
      </c>
      <c r="C10" s="11">
        <v>0</v>
      </c>
      <c r="D10" s="11" t="s">
        <v>16</v>
      </c>
      <c r="E10" s="19">
        <v>20</v>
      </c>
      <c r="F10" s="19">
        <v>1.45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26"/>
      <c r="B11" s="22"/>
      <c r="C11" s="12"/>
      <c r="D11" s="20" t="s">
        <v>18</v>
      </c>
      <c r="E11" s="21">
        <f t="shared" ref="E11:J11" si="0">SUM(E5:E10)</f>
        <v>665</v>
      </c>
      <c r="F11" s="21">
        <f t="shared" si="0"/>
        <v>80</v>
      </c>
      <c r="G11" s="12">
        <f t="shared" si="0"/>
        <v>789.49</v>
      </c>
      <c r="H11" s="12">
        <f t="shared" si="0"/>
        <v>37.28</v>
      </c>
      <c r="I11" s="12">
        <f t="shared" si="0"/>
        <v>25.069999999999997</v>
      </c>
      <c r="J11" s="12">
        <f t="shared" si="0"/>
        <v>102.36999999999999</v>
      </c>
    </row>
    <row r="12" spans="1:10" ht="21" thickBot="1">
      <c r="A12" s="9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22</v>
      </c>
      <c r="C14" s="11">
        <v>199</v>
      </c>
      <c r="D14" s="11" t="s">
        <v>23</v>
      </c>
      <c r="E14" s="19">
        <v>200</v>
      </c>
      <c r="F14" s="19">
        <v>6.15</v>
      </c>
      <c r="G14" s="11">
        <v>300.14999999999998</v>
      </c>
      <c r="H14" s="11">
        <v>17.690000000000001</v>
      </c>
      <c r="I14" s="11">
        <v>5.47</v>
      </c>
      <c r="J14" s="11">
        <v>45.47</v>
      </c>
    </row>
    <row r="15" spans="1:10" ht="20.25">
      <c r="A15" s="26" t="s">
        <v>17</v>
      </c>
      <c r="B15" s="13" t="s">
        <v>14</v>
      </c>
      <c r="C15" s="11">
        <v>268</v>
      </c>
      <c r="D15" s="11" t="s">
        <v>24</v>
      </c>
      <c r="E15" s="19">
        <v>105</v>
      </c>
      <c r="F15" s="19">
        <v>42.9</v>
      </c>
      <c r="G15" s="11">
        <v>289</v>
      </c>
      <c r="H15" s="11">
        <v>15.8</v>
      </c>
      <c r="I15" s="11">
        <v>18.920000000000002</v>
      </c>
      <c r="J15" s="11">
        <v>13.16</v>
      </c>
    </row>
    <row r="16" spans="1:10" ht="21" thickBot="1">
      <c r="A16" s="26"/>
      <c r="B16" s="22" t="s">
        <v>20</v>
      </c>
      <c r="C16" s="11">
        <v>377</v>
      </c>
      <c r="D16" s="11" t="s">
        <v>25</v>
      </c>
      <c r="E16" s="19">
        <v>200</v>
      </c>
      <c r="F16" s="19">
        <v>2.87</v>
      </c>
      <c r="G16" s="11">
        <v>62</v>
      </c>
      <c r="H16" s="11">
        <v>0.13</v>
      </c>
      <c r="I16" s="11">
        <v>0.02</v>
      </c>
      <c r="J16" s="11">
        <v>15.2</v>
      </c>
    </row>
    <row r="17" spans="1:10" ht="20.25">
      <c r="A17" s="26"/>
      <c r="B17" s="14" t="s">
        <v>28</v>
      </c>
      <c r="C17" s="11">
        <v>0</v>
      </c>
      <c r="D17" s="11" t="s">
        <v>26</v>
      </c>
      <c r="E17" s="19">
        <v>120</v>
      </c>
      <c r="F17" s="19">
        <v>25.15</v>
      </c>
      <c r="G17" s="11">
        <f>0.38*E17</f>
        <v>45.6</v>
      </c>
      <c r="H17" s="11">
        <f>0.008*E17</f>
        <v>0.96</v>
      </c>
      <c r="I17" s="11">
        <f>0.002*E17</f>
        <v>0.24</v>
      </c>
      <c r="J17" s="11">
        <f>0.075*E17</f>
        <v>9</v>
      </c>
    </row>
    <row r="18" spans="1:10" ht="20.25">
      <c r="A18" s="26"/>
      <c r="B18" s="14" t="s">
        <v>29</v>
      </c>
      <c r="C18" s="11"/>
      <c r="D18" s="11" t="s">
        <v>27</v>
      </c>
      <c r="E18" s="19">
        <v>200</v>
      </c>
      <c r="F18" s="19">
        <v>19</v>
      </c>
      <c r="G18" s="11">
        <f>0.48*E18</f>
        <v>96</v>
      </c>
      <c r="H18" s="11">
        <f>0*E18</f>
        <v>0</v>
      </c>
      <c r="I18" s="11">
        <f>0*E18</f>
        <v>0</v>
      </c>
      <c r="J18" s="11">
        <f>0.12*E18</f>
        <v>24</v>
      </c>
    </row>
    <row r="19" spans="1:10" ht="20.25">
      <c r="A19" s="26"/>
      <c r="B19" s="14" t="s">
        <v>19</v>
      </c>
      <c r="C19" s="11">
        <v>0</v>
      </c>
      <c r="D19" s="11" t="s">
        <v>15</v>
      </c>
      <c r="E19" s="19">
        <v>30</v>
      </c>
      <c r="F19" s="19">
        <v>2.2200000000000002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26"/>
      <c r="B20" s="22" t="s">
        <v>21</v>
      </c>
      <c r="C20" s="11">
        <v>0</v>
      </c>
      <c r="D20" s="11" t="s">
        <v>16</v>
      </c>
      <c r="E20" s="19">
        <v>20</v>
      </c>
      <c r="F20" s="19">
        <v>1.45</v>
      </c>
      <c r="G20" s="11">
        <f>2.299*E20</f>
        <v>45.98</v>
      </c>
      <c r="H20" s="11">
        <f>0.056*E20</f>
        <v>1.1200000000000001</v>
      </c>
      <c r="I20" s="11">
        <f>0.011*E20</f>
        <v>0.21999999999999997</v>
      </c>
      <c r="J20" s="11">
        <f>0.494*E20</f>
        <v>9.879999999999999</v>
      </c>
    </row>
    <row r="21" spans="1:10" ht="21" thickBot="1">
      <c r="A21" s="26"/>
      <c r="B21" s="22"/>
      <c r="C21" s="12"/>
      <c r="D21" s="20" t="s">
        <v>18</v>
      </c>
      <c r="E21" s="21">
        <f t="shared" ref="E21:J21" si="1">SUM(E14:E20)</f>
        <v>875</v>
      </c>
      <c r="F21" s="21">
        <f t="shared" si="1"/>
        <v>99.74</v>
      </c>
      <c r="G21" s="12">
        <f t="shared" si="1"/>
        <v>908.87</v>
      </c>
      <c r="H21" s="12">
        <f t="shared" si="1"/>
        <v>38.07</v>
      </c>
      <c r="I21" s="12">
        <f t="shared" si="1"/>
        <v>25.169999999999998</v>
      </c>
      <c r="J21" s="12">
        <f t="shared" si="1"/>
        <v>131.19999999999999</v>
      </c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2023-05-24T07:46:17Z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