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I21" i="1" s="1"/>
  <c r="H19" i="1"/>
  <c r="H21" i="1" s="1"/>
  <c r="G19" i="1"/>
  <c r="G21" i="1" s="1"/>
  <c r="F12" i="1"/>
  <c r="E12" i="1"/>
  <c r="J11" i="1"/>
  <c r="I11" i="1"/>
  <c r="H11" i="1"/>
  <c r="G11" i="1"/>
  <c r="J10" i="1"/>
  <c r="J12" i="1" s="1"/>
  <c r="I10" i="1"/>
  <c r="I12" i="1" s="1"/>
  <c r="H10" i="1"/>
  <c r="H12" i="1" s="1"/>
  <c r="G10" i="1"/>
  <c r="G12" i="1" s="1"/>
</calcChain>
</file>

<file path=xl/sharedStrings.xml><?xml version="1.0" encoding="utf-8"?>
<sst xmlns="http://schemas.openxmlformats.org/spreadsheetml/2006/main" count="49" uniqueCount="32">
  <si>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</si>
  <si>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</si>
  <si>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</si>
  <si>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</si>
  <si>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</si>
  <si>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</si>
  <si>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</si>
  <si>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</si>
  <si>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</si>
  <si>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</si>
  <si>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</si>
  <si>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</si>
  <si>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</si>
  <si>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</si>
  <si>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</si>
  <si>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</si>
  <si>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</si>
  <si>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</si>
  <si>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</si>
  <si>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</si>
  <si>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</si>
  <si>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</si>
  <si>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МАОУ "СОШ №11" город Северобайкальск</t>
  </si>
  <si>
    <t>279/331</t>
  </si>
  <si>
    <t>Тефтеля из говядины в соусе</t>
  </si>
  <si>
    <t>гарнир</t>
  </si>
  <si>
    <t xml:space="preserve">Картофельное пюре </t>
  </si>
  <si>
    <t>закуска</t>
  </si>
  <si>
    <t>Зеленый горошек</t>
  </si>
  <si>
    <t>Напиток из шиповника</t>
  </si>
  <si>
    <t>десерт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</si>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</sst>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5" sqref="L15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22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45175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9" t="s">
        <v>23</v>
      </c>
      <c r="D5" s="11" t="s">
        <v>24</v>
      </c>
      <c r="E5" s="19">
        <v>130</v>
      </c>
      <c r="F5" s="19">
        <v>35.840000000000003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3" t="s">
        <v>25</v>
      </c>
      <c r="C6" s="11">
        <v>128</v>
      </c>
      <c r="D6" s="11" t="s">
        <v>26</v>
      </c>
      <c r="E6" s="19">
        <v>200</v>
      </c>
      <c r="F6" s="19">
        <v>33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" thickBot="1">
      <c r="A7" s="8"/>
      <c r="B7" s="22" t="s">
        <v>27</v>
      </c>
      <c r="C7" s="11">
        <v>0</v>
      </c>
      <c r="D7" s="11" t="s">
        <v>28</v>
      </c>
      <c r="E7" s="19">
        <v>100</v>
      </c>
      <c r="F7" s="19">
        <v>14.3</v>
      </c>
      <c r="G7" s="30">
        <v>35</v>
      </c>
      <c r="H7" s="30">
        <v>3</v>
      </c>
      <c r="I7" s="31">
        <v>4.0199999999999996</v>
      </c>
      <c r="J7" s="31">
        <v>7.36</v>
      </c>
    </row>
    <row r="8" spans="1:10" ht="21" thickBot="1">
      <c r="A8" s="8"/>
      <c r="B8" s="22" t="s">
        <v>20</v>
      </c>
      <c r="C8" s="11">
        <v>388</v>
      </c>
      <c r="D8" s="11" t="s">
        <v>29</v>
      </c>
      <c r="E8" s="19">
        <v>200</v>
      </c>
      <c r="F8" s="19">
        <v>8.4499999999999993</v>
      </c>
      <c r="G8" s="11">
        <v>88.2</v>
      </c>
      <c r="H8" s="11">
        <v>0.68</v>
      </c>
      <c r="I8" s="11">
        <v>0.28000000000000003</v>
      </c>
      <c r="J8" s="11">
        <v>20.76</v>
      </c>
    </row>
    <row r="9" spans="1:10" ht="21" thickBot="1">
      <c r="A9" s="8"/>
      <c r="B9" s="22" t="s">
        <v>30</v>
      </c>
      <c r="C9" s="11"/>
      <c r="D9" s="11" t="s">
        <v>31</v>
      </c>
      <c r="E9" s="19">
        <v>55</v>
      </c>
      <c r="F9" s="19">
        <v>16</v>
      </c>
      <c r="G9" s="30">
        <v>132</v>
      </c>
      <c r="H9" s="30">
        <v>0.2</v>
      </c>
      <c r="I9" s="30">
        <v>0</v>
      </c>
      <c r="J9" s="30">
        <v>32.4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30</v>
      </c>
      <c r="F10" s="19">
        <v>2.37</v>
      </c>
      <c r="G10" s="11">
        <f>2.338*E10</f>
        <v>70.14</v>
      </c>
      <c r="H10" s="11">
        <f>0.079*E10</f>
        <v>2.37</v>
      </c>
      <c r="I10" s="11">
        <f>0.01*E10</f>
        <v>0.3</v>
      </c>
      <c r="J10" s="11">
        <f>0.483*E10</f>
        <v>14.49</v>
      </c>
    </row>
    <row r="11" spans="1:10" ht="21" thickBot="1">
      <c r="A11" s="26"/>
      <c r="B11" s="22" t="s">
        <v>21</v>
      </c>
      <c r="C11" s="11">
        <v>0</v>
      </c>
      <c r="D11" s="11" t="s">
        <v>16</v>
      </c>
      <c r="E11" s="19">
        <v>30</v>
      </c>
      <c r="F11" s="19">
        <v>2.3199999999999998</v>
      </c>
      <c r="G11" s="11">
        <f>2.299*E11</f>
        <v>68.97</v>
      </c>
      <c r="H11" s="11">
        <f>0.056*E11</f>
        <v>1.68</v>
      </c>
      <c r="I11" s="11">
        <f>0.011*E11</f>
        <v>0.32999999999999996</v>
      </c>
      <c r="J11" s="11">
        <f>0.494*E11</f>
        <v>14.82</v>
      </c>
    </row>
    <row r="12" spans="1:10" ht="21" thickBot="1">
      <c r="A12" s="9"/>
      <c r="B12" s="13"/>
      <c r="C12" s="12"/>
      <c r="D12" s="20" t="s">
        <v>18</v>
      </c>
      <c r="E12" s="21">
        <f t="shared" ref="E12:J12" si="0">SUM(E5:E11)</f>
        <v>745</v>
      </c>
      <c r="F12" s="21">
        <f t="shared" si="0"/>
        <v>112.28</v>
      </c>
      <c r="G12" s="12">
        <f t="shared" si="0"/>
        <v>792.86</v>
      </c>
      <c r="H12" s="12">
        <f t="shared" si="0"/>
        <v>23.61</v>
      </c>
      <c r="I12" s="12">
        <f t="shared" si="0"/>
        <v>25.14</v>
      </c>
      <c r="J12" s="12">
        <f t="shared" si="0"/>
        <v>126.32</v>
      </c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9" t="s">
        <v>23</v>
      </c>
      <c r="D14" s="11" t="s">
        <v>24</v>
      </c>
      <c r="E14" s="19">
        <v>130</v>
      </c>
      <c r="F14" s="19">
        <v>35.840000000000003</v>
      </c>
      <c r="G14" s="11">
        <v>193.95</v>
      </c>
      <c r="H14" s="11">
        <v>11.49</v>
      </c>
      <c r="I14" s="11">
        <v>11.15</v>
      </c>
      <c r="J14" s="11">
        <v>11.99</v>
      </c>
    </row>
    <row r="15" spans="1:10" ht="20.25">
      <c r="A15" s="26" t="s">
        <v>17</v>
      </c>
      <c r="B15" s="13" t="s">
        <v>25</v>
      </c>
      <c r="C15" s="11">
        <v>128</v>
      </c>
      <c r="D15" s="11" t="s">
        <v>26</v>
      </c>
      <c r="E15" s="19">
        <v>200</v>
      </c>
      <c r="F15" s="19">
        <v>33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" thickBot="1">
      <c r="A16" s="26"/>
      <c r="B16" s="22" t="s">
        <v>27</v>
      </c>
      <c r="C16" s="11">
        <v>0</v>
      </c>
      <c r="D16" s="11" t="s">
        <v>28</v>
      </c>
      <c r="E16" s="19">
        <v>100</v>
      </c>
      <c r="F16" s="19">
        <v>14.3</v>
      </c>
      <c r="G16" s="30">
        <v>35</v>
      </c>
      <c r="H16" s="30">
        <v>3</v>
      </c>
      <c r="I16" s="31">
        <v>4.0199999999999996</v>
      </c>
      <c r="J16" s="31">
        <v>7.36</v>
      </c>
    </row>
    <row r="17" spans="1:10" ht="21" thickBot="1">
      <c r="A17" s="26"/>
      <c r="B17" s="22" t="s">
        <v>20</v>
      </c>
      <c r="C17" s="11">
        <v>388</v>
      </c>
      <c r="D17" s="11" t="s">
        <v>29</v>
      </c>
      <c r="E17" s="19">
        <v>200</v>
      </c>
      <c r="F17" s="19">
        <v>8.4499999999999993</v>
      </c>
      <c r="G17" s="11">
        <v>88.2</v>
      </c>
      <c r="H17" s="11">
        <v>0.68</v>
      </c>
      <c r="I17" s="11">
        <v>0.28000000000000003</v>
      </c>
      <c r="J17" s="11">
        <v>20.76</v>
      </c>
    </row>
    <row r="18" spans="1:10" ht="21" thickBot="1">
      <c r="A18" s="26"/>
      <c r="B18" s="22" t="s">
        <v>30</v>
      </c>
      <c r="C18" s="11"/>
      <c r="D18" s="11" t="s">
        <v>31</v>
      </c>
      <c r="E18" s="19">
        <v>55</v>
      </c>
      <c r="F18" s="19">
        <v>16</v>
      </c>
      <c r="G18" s="30">
        <v>132</v>
      </c>
      <c r="H18" s="30">
        <v>0.2</v>
      </c>
      <c r="I18" s="30">
        <v>0</v>
      </c>
      <c r="J18" s="30">
        <v>32.4</v>
      </c>
    </row>
    <row r="19" spans="1:10" ht="20.25">
      <c r="A19" s="26"/>
      <c r="B19" s="14" t="s">
        <v>19</v>
      </c>
      <c r="C19" s="11">
        <v>0</v>
      </c>
      <c r="D19" s="11" t="s">
        <v>15</v>
      </c>
      <c r="E19" s="19">
        <v>60</v>
      </c>
      <c r="F19" s="19">
        <v>4.74</v>
      </c>
      <c r="G19" s="11">
        <f>2.338*E19</f>
        <v>140.28</v>
      </c>
      <c r="H19" s="11">
        <f>0.079*E19</f>
        <v>4.74</v>
      </c>
      <c r="I19" s="11">
        <f>0.01*E19</f>
        <v>0.6</v>
      </c>
      <c r="J19" s="11">
        <f>0.483*E19</f>
        <v>28.98</v>
      </c>
    </row>
    <row r="20" spans="1:10" ht="21" thickBot="1">
      <c r="A20" s="26"/>
      <c r="B20" s="22" t="s">
        <v>21</v>
      </c>
      <c r="C20" s="11">
        <v>0</v>
      </c>
      <c r="D20" s="11" t="s">
        <v>16</v>
      </c>
      <c r="E20" s="19">
        <v>60</v>
      </c>
      <c r="F20" s="19">
        <v>4.6399999999999997</v>
      </c>
      <c r="G20" s="11">
        <f>2.299*E20</f>
        <v>137.94</v>
      </c>
      <c r="H20" s="11">
        <f>0.056*E20</f>
        <v>3.36</v>
      </c>
      <c r="I20" s="11">
        <f>0.011*E20</f>
        <v>0.65999999999999992</v>
      </c>
      <c r="J20" s="11">
        <f>0.494*E20</f>
        <v>29.64</v>
      </c>
    </row>
    <row r="21" spans="1:10" ht="21" thickBot="1">
      <c r="A21" s="26"/>
      <c r="B21" s="22"/>
      <c r="C21" s="12"/>
      <c r="D21" s="20" t="s">
        <v>18</v>
      </c>
      <c r="E21" s="21">
        <f t="shared" ref="E21:J21" si="1">SUM(E14:E20)</f>
        <v>805</v>
      </c>
      <c r="F21" s="21">
        <f t="shared" si="1"/>
        <v>116.97</v>
      </c>
      <c r="G21" s="12">
        <f t="shared" si="1"/>
        <v>931.97</v>
      </c>
      <c r="H21" s="12">
        <f t="shared" si="1"/>
        <v>27.659999999999997</v>
      </c>
      <c r="I21" s="12">
        <f t="shared" si="1"/>
        <v>25.770000000000003</v>
      </c>
      <c r="J21" s="12">
        <f t="shared" si="1"/>
        <v>155.63</v>
      </c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2023-09-06T08:30:42Z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