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5" i="1"/>
  <c r="J20" i="1" s="1"/>
  <c r="I15" i="1"/>
  <c r="I20" i="1" s="1"/>
  <c r="H15" i="1"/>
  <c r="H20" i="1" s="1"/>
  <c r="G15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<sst xmlns="http://schemas.openxmlformats.org/spreadsheetml/2006/main" count="43" uniqueCount="35">
  <si>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</si>
  <si>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</si>
  <si>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</si>
  <si>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</si>
  <si>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</si>
  <si>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</si>
  <si>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</si>
  <si>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</si>
  <si>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</si>
  <si>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</si>
  <si>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</si>
  <si>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</si>
  <si>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</si>
  <si>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</si>
  <si>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</si>
  <si>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</si>
  <si>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</si>
  <si>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</si>
  <si>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</si>
  <si>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</si>
  <si>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</si>
  <si>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</si>
  <si>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</si>
  <si>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 xml:space="preserve">Каша овсяная из "Геркулеса" </t>
  </si>
  <si>
    <t>яйцо</t>
  </si>
  <si>
    <t>Яйцо варёное</t>
  </si>
  <si>
    <t>Кофейный напиток</t>
  </si>
  <si>
    <t>булочка</t>
  </si>
  <si>
    <t>Булочка домашняя</t>
  </si>
  <si>
    <t>хлеб бел.</t>
  </si>
  <si>
    <t>Макароны отварные с сыром</t>
  </si>
  <si>
    <t>десерт</t>
  </si>
  <si>
    <t>Вафли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</si>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</sst>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34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45180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23</v>
      </c>
      <c r="E5" s="19">
        <v>210</v>
      </c>
      <c r="F5" s="19">
        <v>21.4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0.25">
      <c r="A6" s="8"/>
      <c r="B6" s="13" t="s">
        <v>24</v>
      </c>
      <c r="C6" s="11">
        <v>209</v>
      </c>
      <c r="D6" s="11" t="s">
        <v>25</v>
      </c>
      <c r="E6" s="19">
        <v>40</v>
      </c>
      <c r="F6" s="19">
        <v>11.6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1" thickBot="1">
      <c r="A7" s="8"/>
      <c r="B7" s="22" t="s">
        <v>20</v>
      </c>
      <c r="C7" s="11">
        <v>379</v>
      </c>
      <c r="D7" s="11" t="s">
        <v>26</v>
      </c>
      <c r="E7" s="19">
        <v>200</v>
      </c>
      <c r="F7" s="19">
        <v>16.399999999999999</v>
      </c>
      <c r="G7" s="11">
        <v>100.6</v>
      </c>
      <c r="H7" s="11">
        <v>3.17</v>
      </c>
      <c r="I7" s="11">
        <v>2.68</v>
      </c>
      <c r="J7" s="11">
        <v>15.95</v>
      </c>
    </row>
    <row r="8" spans="1:10" ht="21" thickBot="1">
      <c r="A8" s="8"/>
      <c r="B8" s="22" t="s">
        <v>27</v>
      </c>
      <c r="C8" s="11">
        <v>424</v>
      </c>
      <c r="D8" s="11" t="s">
        <v>28</v>
      </c>
      <c r="E8" s="19">
        <v>100</v>
      </c>
      <c r="F8" s="19">
        <v>22.6</v>
      </c>
      <c r="G8" s="11">
        <f>3.18*E8</f>
        <v>318</v>
      </c>
      <c r="H8" s="11">
        <f>0.0728*E8</f>
        <v>7.28</v>
      </c>
      <c r="I8" s="11">
        <f>0.125*E8</f>
        <v>12.5</v>
      </c>
      <c r="J8" s="11">
        <f>0.4392*100</f>
        <v>43.919999999999995</v>
      </c>
    </row>
    <row r="9" spans="1:10" ht="20.25">
      <c r="A9" s="8"/>
      <c r="B9" s="14" t="s">
        <v>29</v>
      </c>
      <c r="C9" s="11">
        <v>0</v>
      </c>
      <c r="D9" s="11" t="s">
        <v>15</v>
      </c>
      <c r="E9" s="19">
        <v>30</v>
      </c>
      <c r="F9" s="19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8"/>
      <c r="B10" s="22" t="s">
        <v>21</v>
      </c>
      <c r="C10" s="11">
        <v>0</v>
      </c>
      <c r="D10" s="11" t="s">
        <v>16</v>
      </c>
      <c r="E10" s="19">
        <v>30</v>
      </c>
      <c r="F10" s="19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610</v>
      </c>
      <c r="F11" s="21">
        <f t="shared" si="0"/>
        <v>76.69</v>
      </c>
      <c r="G11" s="12">
        <f t="shared" si="0"/>
        <v>923.71</v>
      </c>
      <c r="H11" s="12">
        <f t="shared" si="0"/>
        <v>27.890000000000004</v>
      </c>
      <c r="I11" s="12">
        <f t="shared" si="0"/>
        <v>33.529999999999994</v>
      </c>
      <c r="J11" s="12">
        <f t="shared" si="0"/>
        <v>127.09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24</v>
      </c>
      <c r="D14" s="11" t="s">
        <v>30</v>
      </c>
      <c r="E14" s="19">
        <v>240</v>
      </c>
      <c r="F14" s="19">
        <v>35.840000000000003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0.25">
      <c r="A15" s="26" t="s">
        <v>17</v>
      </c>
      <c r="B15" s="13" t="s">
        <v>31</v>
      </c>
      <c r="C15" s="11"/>
      <c r="D15" s="11" t="s">
        <v>32</v>
      </c>
      <c r="E15" s="19">
        <v>50</v>
      </c>
      <c r="F15" s="19">
        <v>11.3</v>
      </c>
      <c r="G15" s="11">
        <f>5.15*E15</f>
        <v>257.5</v>
      </c>
      <c r="H15" s="11">
        <f>0.069*E15</f>
        <v>3.45</v>
      </c>
      <c r="I15" s="11">
        <f>0.28*E15</f>
        <v>14.000000000000002</v>
      </c>
      <c r="J15" s="11">
        <f>0.6*E15</f>
        <v>30</v>
      </c>
    </row>
    <row r="16" spans="1:10" ht="21" thickBot="1">
      <c r="A16" s="26"/>
      <c r="B16" s="22" t="s">
        <v>20</v>
      </c>
      <c r="C16" s="11"/>
      <c r="D16" s="11" t="s">
        <v>33</v>
      </c>
      <c r="E16" s="19">
        <v>200</v>
      </c>
      <c r="F16" s="19">
        <v>43</v>
      </c>
      <c r="G16" s="11">
        <v>108</v>
      </c>
      <c r="H16" s="11">
        <v>5.8</v>
      </c>
      <c r="I16" s="11">
        <v>5</v>
      </c>
      <c r="J16" s="11">
        <v>9.6</v>
      </c>
    </row>
    <row r="17" spans="1:10" ht="21" thickBot="1">
      <c r="A17" s="26"/>
      <c r="B17" s="22" t="s">
        <v>20</v>
      </c>
      <c r="C17" s="11">
        <v>376</v>
      </c>
      <c r="D17" s="11" t="s">
        <v>22</v>
      </c>
      <c r="E17" s="19">
        <v>200</v>
      </c>
      <c r="F17" s="19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50</v>
      </c>
      <c r="F18" s="19">
        <v>4.75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50</v>
      </c>
      <c r="F19" s="19">
        <v>3.87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6"/>
      <c r="B20" s="22"/>
      <c r="C20" s="12"/>
      <c r="D20" s="20" t="s">
        <v>18</v>
      </c>
      <c r="E20" s="21">
        <f t="shared" ref="E20:J20" si="1">SUM(E14:E19)</f>
        <v>790</v>
      </c>
      <c r="F20" s="21">
        <f t="shared" si="1"/>
        <v>100.60000000000001</v>
      </c>
      <c r="G20" s="12">
        <f t="shared" si="1"/>
        <v>1058.6299999999999</v>
      </c>
      <c r="H20" s="12">
        <f t="shared" si="1"/>
        <v>32.309999999999995</v>
      </c>
      <c r="I20" s="12">
        <f t="shared" si="1"/>
        <v>39.17</v>
      </c>
      <c r="J20" s="12">
        <f t="shared" si="1"/>
        <v>144.38</v>
      </c>
    </row>
    <row r="21" spans="1:10" ht="21" thickBot="1">
      <c r="A21" s="26"/>
      <c r="B21" s="22"/>
      <c r="C21" s="12"/>
      <c r="D21" s="20"/>
      <c r="E21" s="21"/>
      <c r="F21" s="21"/>
      <c r="G21" s="12"/>
      <c r="H21" s="12"/>
      <c r="I21" s="12"/>
      <c r="J21" s="12"/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2023-09-08T13:07:40Z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