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J21" i="1" s="1"/>
  <c r="I17" i="1"/>
  <c r="I21" i="1" s="1"/>
  <c r="H17" i="1"/>
  <c r="H21" i="1" s="1"/>
  <c r="G17" i="1"/>
  <c r="G21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<sst xmlns="http://schemas.openxmlformats.org/spreadsheetml/2006/main" count="45" uniqueCount="30">
  <si>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</si>
  <si>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</si>
  <si>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</si>
  <si>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</si>
  <si>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</si>
  <si>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</si>
  <si>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</si>
  <si>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</si>
  <si>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</si>
  <si>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</si>
  <si>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</si>
  <si>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</si>
  <si>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</si>
  <si>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</si>
  <si>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</si>
  <si>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</si>
  <si>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</si>
  <si>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</si>
  <si>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</si>
  <si>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</si>
  <si>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>хлеб ржан.</t>
  </si>
  <si>
    <t>хлеб бел.</t>
  </si>
  <si>
    <t>гарнир</t>
  </si>
  <si>
    <t>МАОУ "СОШ №11" город Северобайкальск</t>
  </si>
  <si>
    <t>Сердце говяжье в соусе</t>
  </si>
  <si>
    <t>Гречка отварная</t>
  </si>
  <si>
    <t>овощ</t>
  </si>
  <si>
    <t>Помидор свежий</t>
  </si>
  <si>
    <t>Напиток из шиповника</t>
  </si>
  <si>
    <t xml:space="preserve">Борщ из свежей капусты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</si>
</sst>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2" xfId="0" applyFont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8" sqref="K8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23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45183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16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262</v>
      </c>
      <c r="D5" s="11" t="s">
        <v>24</v>
      </c>
      <c r="E5" s="18">
        <v>100</v>
      </c>
      <c r="F5" s="18">
        <v>28.8</v>
      </c>
      <c r="G5" s="11">
        <v>152</v>
      </c>
      <c r="H5" s="11">
        <v>13.08</v>
      </c>
      <c r="I5" s="11">
        <v>9.18</v>
      </c>
      <c r="J5" s="11">
        <v>2.85</v>
      </c>
    </row>
    <row r="6" spans="1:10" ht="20.25">
      <c r="A6" s="8"/>
      <c r="B6" s="13" t="s">
        <v>22</v>
      </c>
      <c r="C6" s="11">
        <v>171</v>
      </c>
      <c r="D6" s="11" t="s">
        <v>25</v>
      </c>
      <c r="E6" s="18">
        <v>200</v>
      </c>
      <c r="F6" s="18">
        <v>9.32</v>
      </c>
      <c r="G6" s="11">
        <v>311.2</v>
      </c>
      <c r="H6" s="11">
        <v>11.44</v>
      </c>
      <c r="I6" s="11">
        <v>6.6</v>
      </c>
      <c r="J6" s="11">
        <v>51.71</v>
      </c>
    </row>
    <row r="7" spans="1:10" ht="21" thickBot="1">
      <c r="A7" s="8"/>
      <c r="B7" s="21" t="s">
        <v>26</v>
      </c>
      <c r="C7" s="11">
        <v>71</v>
      </c>
      <c r="D7" s="11" t="s">
        <v>27</v>
      </c>
      <c r="E7" s="18">
        <v>50</v>
      </c>
      <c r="F7" s="18">
        <v>7.5</v>
      </c>
      <c r="G7" s="11">
        <f>0.22*E7</f>
        <v>11</v>
      </c>
      <c r="H7" s="11">
        <f>0.011*E7</f>
        <v>0.54999999999999993</v>
      </c>
      <c r="I7" s="11">
        <f>0.002*E7</f>
        <v>0.1</v>
      </c>
      <c r="J7" s="11">
        <f>0.038*E7</f>
        <v>1.9</v>
      </c>
    </row>
    <row r="8" spans="1:10" ht="21" thickBot="1">
      <c r="A8" s="8"/>
      <c r="B8" s="21" t="s">
        <v>19</v>
      </c>
      <c r="C8" s="11">
        <v>388</v>
      </c>
      <c r="D8" s="11" t="s">
        <v>28</v>
      </c>
      <c r="E8" s="18">
        <v>200</v>
      </c>
      <c r="F8" s="18">
        <v>6.27</v>
      </c>
      <c r="G8" s="11">
        <v>88.2</v>
      </c>
      <c r="H8" s="11">
        <v>0.68</v>
      </c>
      <c r="I8" s="11">
        <v>0.28000000000000003</v>
      </c>
      <c r="J8" s="11">
        <v>20.76</v>
      </c>
    </row>
    <row r="9" spans="1:10" ht="21" thickBot="1">
      <c r="A9" s="8"/>
      <c r="B9" s="23" t="s">
        <v>21</v>
      </c>
      <c r="C9" s="11">
        <v>0</v>
      </c>
      <c r="D9" s="11" t="s">
        <v>15</v>
      </c>
      <c r="E9" s="18">
        <v>30</v>
      </c>
      <c r="F9" s="18">
        <v>2.37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1" thickBot="1">
      <c r="A10" s="8"/>
      <c r="B10" s="21" t="s">
        <v>20</v>
      </c>
      <c r="C10" s="11">
        <v>0</v>
      </c>
      <c r="D10" s="11" t="s">
        <v>16</v>
      </c>
      <c r="E10" s="18">
        <v>30</v>
      </c>
      <c r="F10" s="18">
        <v>2.3199999999999998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" thickBot="1">
      <c r="A11" s="25"/>
      <c r="B11" s="21"/>
      <c r="C11" s="12"/>
      <c r="D11" s="19" t="s">
        <v>18</v>
      </c>
      <c r="E11" s="20">
        <f t="shared" ref="E11:J11" si="0">SUM(E5:E10)</f>
        <v>610</v>
      </c>
      <c r="F11" s="20">
        <f t="shared" si="0"/>
        <v>56.58</v>
      </c>
      <c r="G11" s="12">
        <f t="shared" si="0"/>
        <v>701.51</v>
      </c>
      <c r="H11" s="12">
        <f t="shared" si="0"/>
        <v>29.8</v>
      </c>
      <c r="I11" s="12">
        <f t="shared" si="0"/>
        <v>16.79</v>
      </c>
      <c r="J11" s="12">
        <f t="shared" si="0"/>
        <v>106.53</v>
      </c>
    </row>
    <row r="12" spans="1:10" ht="21" thickBot="1">
      <c r="A12" s="9"/>
      <c r="B12" s="13"/>
      <c r="C12" s="12"/>
      <c r="D12" s="19"/>
      <c r="E12" s="20"/>
      <c r="F12" s="20"/>
      <c r="G12" s="12"/>
      <c r="H12" s="12"/>
      <c r="I12" s="12"/>
      <c r="J12" s="12"/>
    </row>
    <row r="13" spans="1:10" ht="21" thickBot="1">
      <c r="A13" s="9"/>
      <c r="B13" s="13"/>
      <c r="C13" s="12"/>
      <c r="D13" s="19"/>
      <c r="E13" s="20"/>
      <c r="F13" s="20"/>
      <c r="G13" s="12"/>
      <c r="H13" s="12"/>
      <c r="I13" s="12"/>
      <c r="J13" s="12"/>
    </row>
    <row r="14" spans="1:10" ht="21" thickBot="1">
      <c r="A14" s="24"/>
      <c r="B14" s="13" t="s">
        <v>14</v>
      </c>
      <c r="C14" s="11">
        <v>82</v>
      </c>
      <c r="D14" s="11" t="s">
        <v>29</v>
      </c>
      <c r="E14" s="18">
        <v>200</v>
      </c>
      <c r="F14" s="18">
        <v>18.78</v>
      </c>
      <c r="G14" s="11">
        <v>83</v>
      </c>
      <c r="H14" s="11">
        <v>1.44</v>
      </c>
      <c r="I14" s="11">
        <v>3.94</v>
      </c>
      <c r="J14" s="11">
        <v>8.75</v>
      </c>
    </row>
    <row r="15" spans="1:10" ht="21" thickBot="1">
      <c r="A15" s="25" t="s">
        <v>17</v>
      </c>
      <c r="B15" s="13" t="s">
        <v>14</v>
      </c>
      <c r="C15" s="11">
        <v>262</v>
      </c>
      <c r="D15" s="11" t="s">
        <v>24</v>
      </c>
      <c r="E15" s="18">
        <v>100</v>
      </c>
      <c r="F15" s="18">
        <v>28.8</v>
      </c>
      <c r="G15" s="11">
        <v>152</v>
      </c>
      <c r="H15" s="11">
        <v>13.08</v>
      </c>
      <c r="I15" s="11">
        <v>9.18</v>
      </c>
      <c r="J15" s="11">
        <v>2.85</v>
      </c>
    </row>
    <row r="16" spans="1:10" ht="20.25">
      <c r="A16" s="25"/>
      <c r="B16" s="13" t="s">
        <v>22</v>
      </c>
      <c r="C16" s="11">
        <v>171</v>
      </c>
      <c r="D16" s="11" t="s">
        <v>25</v>
      </c>
      <c r="E16" s="18">
        <v>200</v>
      </c>
      <c r="F16" s="18">
        <v>9.32</v>
      </c>
      <c r="G16" s="11">
        <v>311.2</v>
      </c>
      <c r="H16" s="11">
        <v>11.44</v>
      </c>
      <c r="I16" s="11">
        <v>6.6</v>
      </c>
      <c r="J16" s="11">
        <v>51.71</v>
      </c>
    </row>
    <row r="17" spans="1:10" ht="21" thickBot="1">
      <c r="A17" s="25"/>
      <c r="B17" s="21" t="s">
        <v>26</v>
      </c>
      <c r="C17" s="11">
        <v>71</v>
      </c>
      <c r="D17" s="11" t="s">
        <v>27</v>
      </c>
      <c r="E17" s="18">
        <v>50</v>
      </c>
      <c r="F17" s="18">
        <v>7.5</v>
      </c>
      <c r="G17" s="11">
        <f>0.22*E17</f>
        <v>11</v>
      </c>
      <c r="H17" s="11">
        <f>0.011*E17</f>
        <v>0.54999999999999993</v>
      </c>
      <c r="I17" s="11">
        <f>0.002*E17</f>
        <v>0.1</v>
      </c>
      <c r="J17" s="11">
        <f>0.038*E17</f>
        <v>1.9</v>
      </c>
    </row>
    <row r="18" spans="1:10" ht="21" thickBot="1">
      <c r="A18" s="25"/>
      <c r="B18" s="21" t="s">
        <v>19</v>
      </c>
      <c r="C18" s="11">
        <v>388</v>
      </c>
      <c r="D18" s="11" t="s">
        <v>28</v>
      </c>
      <c r="E18" s="18">
        <v>200</v>
      </c>
      <c r="F18" s="18">
        <v>6.27</v>
      </c>
      <c r="G18" s="11">
        <v>88.2</v>
      </c>
      <c r="H18" s="11">
        <v>0.68</v>
      </c>
      <c r="I18" s="11">
        <v>0.28000000000000003</v>
      </c>
      <c r="J18" s="11">
        <v>20.76</v>
      </c>
    </row>
    <row r="19" spans="1:10" ht="21" thickBot="1">
      <c r="A19" s="25"/>
      <c r="B19" s="23" t="s">
        <v>21</v>
      </c>
      <c r="C19" s="11">
        <v>0</v>
      </c>
      <c r="D19" s="11" t="s">
        <v>15</v>
      </c>
      <c r="E19" s="18">
        <v>30</v>
      </c>
      <c r="F19" s="18">
        <v>2.37</v>
      </c>
      <c r="G19" s="11">
        <f>2.338*E19</f>
        <v>70.14</v>
      </c>
      <c r="H19" s="11">
        <f>0.079*E19</f>
        <v>2.37</v>
      </c>
      <c r="I19" s="11">
        <f>0.01*E19</f>
        <v>0.3</v>
      </c>
      <c r="J19" s="11">
        <f>0.483*E19</f>
        <v>14.49</v>
      </c>
    </row>
    <row r="20" spans="1:10" ht="21" thickBot="1">
      <c r="A20" s="25"/>
      <c r="B20" s="21" t="s">
        <v>20</v>
      </c>
      <c r="C20" s="11">
        <v>0</v>
      </c>
      <c r="D20" s="11" t="s">
        <v>16</v>
      </c>
      <c r="E20" s="18">
        <v>30</v>
      </c>
      <c r="F20" s="18">
        <v>2.3199999999999998</v>
      </c>
      <c r="G20" s="11">
        <f>2.299*E20</f>
        <v>68.97</v>
      </c>
      <c r="H20" s="11">
        <f>0.056*E20</f>
        <v>1.68</v>
      </c>
      <c r="I20" s="11">
        <f>0.011*E20</f>
        <v>0.32999999999999996</v>
      </c>
      <c r="J20" s="11">
        <f>0.494*E20</f>
        <v>14.82</v>
      </c>
    </row>
    <row r="21" spans="1:10" ht="21" thickBot="1">
      <c r="A21" s="25"/>
      <c r="B21" s="21"/>
      <c r="C21" s="12"/>
      <c r="D21" s="19" t="s">
        <v>18</v>
      </c>
      <c r="E21" s="20">
        <f>SUM(E14:E20)</f>
        <v>810</v>
      </c>
      <c r="F21" s="20">
        <f>SUM(F14:F20)</f>
        <v>75.36</v>
      </c>
      <c r="G21" s="12">
        <f t="shared" ref="G21:J21" si="1">SUM(G15:G20)</f>
        <v>701.51</v>
      </c>
      <c r="H21" s="12">
        <f t="shared" si="1"/>
        <v>29.8</v>
      </c>
      <c r="I21" s="12">
        <f t="shared" si="1"/>
        <v>16.79</v>
      </c>
      <c r="J21" s="12">
        <f t="shared" si="1"/>
        <v>106.53</v>
      </c>
    </row>
    <row r="22" spans="1:10" ht="21" thickBot="1">
      <c r="A22" s="21"/>
      <c r="B22" s="23"/>
      <c r="C22" s="12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2023-09-13T14:08:11Z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