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8" i="1"/>
  <c r="I18" i="1"/>
  <c r="H18" i="1"/>
  <c r="G18" i="1"/>
  <c r="J17" i="1"/>
  <c r="J19" i="1" s="1"/>
  <c r="I17" i="1"/>
  <c r="I19" i="1" s="1"/>
  <c r="H17" i="1"/>
  <c r="H19" i="1" s="1"/>
  <c r="G17" i="1"/>
  <c r="G19" i="1" s="1"/>
  <c r="F10" i="1"/>
  <c r="E10" i="1"/>
  <c r="J9" i="1"/>
  <c r="I9" i="1"/>
  <c r="H9" i="1"/>
  <c r="G9" i="1"/>
  <c r="J8" i="1"/>
  <c r="J10" i="1" s="1"/>
  <c r="I8" i="1"/>
  <c r="I10" i="1" s="1"/>
  <c r="H8" i="1"/>
  <c r="H10" i="1" s="1"/>
  <c r="G8" i="1"/>
  <c r="G10" i="1" s="1"/>
</calcChain>
</file>

<file path=xl/sharedStrings.xml><?xml version="1.0" encoding="utf-8"?>
<sst xmlns="http://schemas.openxmlformats.org/spreadsheetml/2006/main" count="39" uniqueCount="25">
  <si>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</si>
  <si>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</si>
  <si>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</si>
  <si>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</si>
  <si>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</si>
  <si>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</si>
  <si>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</si>
  <si>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</si>
  <si>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</si>
  <si>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</si>
  <si>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</si>
  <si>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</si>
  <si>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</si>
  <si>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</si>
  <si>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</si>
  <si>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</si>
  <si>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</si>
  <si>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</si>
  <si>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</si>
  <si>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напиток</t>
  </si>
  <si>
    <t>Плов</t>
  </si>
  <si>
    <t>кисломолочн.напиток</t>
  </si>
  <si>
    <t>Биолакт</t>
  </si>
  <si>
    <t>Напиток из шиповника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</si>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</sst>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3" fillId="2" borderId="0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E17" sqref="E17"/>
    </sheetView>
  </sheetViews>
  <sheetFormatPr defaultColWidth="49.42578125" defaultRowHeight="18.75"/>
  <cols>
    <col min="1" max="1" width="17.28515625" style="1" customWidth="1"/>
    <col min="2" max="2" width="29.28515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24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45197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.75" thickBot="1">
      <c r="A5" s="8"/>
      <c r="B5" s="25" t="s">
        <v>14</v>
      </c>
      <c r="C5" s="11">
        <v>265</v>
      </c>
      <c r="D5" s="11" t="s">
        <v>20</v>
      </c>
      <c r="E5" s="18">
        <v>250</v>
      </c>
      <c r="F5" s="18">
        <v>36.450000000000003</v>
      </c>
      <c r="G5" s="30">
        <v>478</v>
      </c>
      <c r="H5" s="11">
        <v>18.600000000000001</v>
      </c>
      <c r="I5" s="11">
        <v>21.9</v>
      </c>
      <c r="J5" s="11">
        <v>47.5</v>
      </c>
    </row>
    <row r="6" spans="1:10" ht="21">
      <c r="A6" s="8"/>
      <c r="B6" s="25" t="s">
        <v>21</v>
      </c>
      <c r="C6" s="11"/>
      <c r="D6" s="11" t="s">
        <v>22</v>
      </c>
      <c r="E6" s="18">
        <v>208</v>
      </c>
      <c r="F6" s="18">
        <v>51</v>
      </c>
      <c r="G6" s="11">
        <v>60</v>
      </c>
      <c r="H6" s="11">
        <v>2.8</v>
      </c>
      <c r="I6" s="11">
        <v>3.2</v>
      </c>
      <c r="J6" s="11">
        <v>8.4</v>
      </c>
    </row>
    <row r="7" spans="1:10" ht="21.75" thickBot="1">
      <c r="A7" s="8"/>
      <c r="B7" s="26" t="s">
        <v>19</v>
      </c>
      <c r="C7" s="11">
        <v>388</v>
      </c>
      <c r="D7" s="11" t="s">
        <v>23</v>
      </c>
      <c r="E7" s="18">
        <v>200</v>
      </c>
      <c r="F7" s="18">
        <v>6.27</v>
      </c>
      <c r="G7" s="11">
        <v>88.2</v>
      </c>
      <c r="H7" s="11">
        <v>0.68</v>
      </c>
      <c r="I7" s="11">
        <v>0.28000000000000003</v>
      </c>
      <c r="J7" s="11">
        <v>20.76</v>
      </c>
    </row>
    <row r="8" spans="1:10" ht="20.25">
      <c r="A8" s="8"/>
      <c r="B8" s="27" t="s">
        <v>15</v>
      </c>
      <c r="C8" s="11">
        <v>0</v>
      </c>
      <c r="D8" s="11" t="s">
        <v>15</v>
      </c>
      <c r="E8" s="18">
        <v>30</v>
      </c>
      <c r="F8" s="18">
        <v>2.37</v>
      </c>
      <c r="G8" s="11">
        <f>2.338*E8</f>
        <v>70.14</v>
      </c>
      <c r="H8" s="11">
        <f>0.079*E8</f>
        <v>2.37</v>
      </c>
      <c r="I8" s="11">
        <f>0.01*E8</f>
        <v>0.3</v>
      </c>
      <c r="J8" s="11">
        <f>0.483*E8</f>
        <v>14.49</v>
      </c>
    </row>
    <row r="9" spans="1:10" ht="20.25">
      <c r="A9" s="8"/>
      <c r="B9" s="27" t="s">
        <v>16</v>
      </c>
      <c r="C9" s="11">
        <v>0</v>
      </c>
      <c r="D9" s="11" t="s">
        <v>16</v>
      </c>
      <c r="E9" s="18">
        <v>30</v>
      </c>
      <c r="F9" s="18">
        <v>2.3199999999999998</v>
      </c>
      <c r="G9" s="11">
        <f>2.299*E9</f>
        <v>68.97</v>
      </c>
      <c r="H9" s="11">
        <f>0.056*E9</f>
        <v>1.68</v>
      </c>
      <c r="I9" s="11">
        <f>0.011*E9</f>
        <v>0.32999999999999996</v>
      </c>
      <c r="J9" s="11">
        <f>0.494*E9</f>
        <v>14.82</v>
      </c>
    </row>
    <row r="10" spans="1:10" ht="20.25">
      <c r="A10" s="8"/>
      <c r="B10" s="27"/>
      <c r="C10" s="12"/>
      <c r="D10" s="19" t="s">
        <v>18</v>
      </c>
      <c r="E10" s="20">
        <f t="shared" ref="E10:J10" si="0">SUM(E5:E9)</f>
        <v>718</v>
      </c>
      <c r="F10" s="20">
        <f t="shared" si="0"/>
        <v>98.41</v>
      </c>
      <c r="G10" s="12">
        <f t="shared" si="0"/>
        <v>765.31000000000006</v>
      </c>
      <c r="H10" s="12">
        <f t="shared" si="0"/>
        <v>26.130000000000003</v>
      </c>
      <c r="I10" s="12">
        <f t="shared" si="0"/>
        <v>26.009999999999998</v>
      </c>
      <c r="J10" s="12">
        <f t="shared" si="0"/>
        <v>105.97</v>
      </c>
    </row>
    <row r="11" spans="1:10" ht="21.75" thickBot="1">
      <c r="A11" s="9"/>
      <c r="B11" s="26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5"/>
      <c r="C12" s="14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.75" thickBot="1">
      <c r="A14" s="28"/>
      <c r="B14" s="25" t="s">
        <v>14</v>
      </c>
      <c r="C14" s="11">
        <v>265</v>
      </c>
      <c r="D14" s="11" t="s">
        <v>20</v>
      </c>
      <c r="E14" s="18">
        <v>300</v>
      </c>
      <c r="F14" s="18">
        <v>43.74</v>
      </c>
      <c r="G14" s="30">
        <v>573.6</v>
      </c>
      <c r="H14" s="11">
        <v>22.32</v>
      </c>
      <c r="I14" s="11">
        <v>26.28</v>
      </c>
      <c r="J14" s="11">
        <v>57</v>
      </c>
    </row>
    <row r="15" spans="1:10" ht="21">
      <c r="A15" s="9" t="s">
        <v>17</v>
      </c>
      <c r="B15" s="25" t="s">
        <v>21</v>
      </c>
      <c r="C15" s="11"/>
      <c r="D15" s="11" t="s">
        <v>22</v>
      </c>
      <c r="E15" s="18">
        <v>208</v>
      </c>
      <c r="F15" s="18">
        <v>51</v>
      </c>
      <c r="G15" s="11">
        <v>60</v>
      </c>
      <c r="H15" s="11">
        <v>2.8</v>
      </c>
      <c r="I15" s="11">
        <v>3.2</v>
      </c>
      <c r="J15" s="11">
        <v>8.4</v>
      </c>
    </row>
    <row r="16" spans="1:10" ht="21.75" thickBot="1">
      <c r="A16" s="9"/>
      <c r="B16" s="26" t="s">
        <v>19</v>
      </c>
      <c r="C16" s="11">
        <v>388</v>
      </c>
      <c r="D16" s="11" t="s">
        <v>23</v>
      </c>
      <c r="E16" s="18">
        <v>200</v>
      </c>
      <c r="F16" s="18">
        <v>6.27</v>
      </c>
      <c r="G16" s="11">
        <v>88.2</v>
      </c>
      <c r="H16" s="11">
        <v>0.68</v>
      </c>
      <c r="I16" s="11">
        <v>0.28000000000000003</v>
      </c>
      <c r="J16" s="11">
        <v>20.76</v>
      </c>
    </row>
    <row r="17" spans="1:10" ht="20.25">
      <c r="A17" s="9"/>
      <c r="B17" s="27" t="s">
        <v>15</v>
      </c>
      <c r="C17" s="11">
        <v>0</v>
      </c>
      <c r="D17" s="11" t="s">
        <v>15</v>
      </c>
      <c r="E17" s="18">
        <v>50</v>
      </c>
      <c r="F17" s="18">
        <v>3.95</v>
      </c>
      <c r="G17" s="11">
        <f>2.338*E17</f>
        <v>116.9</v>
      </c>
      <c r="H17" s="11">
        <f>0.079*E17</f>
        <v>3.95</v>
      </c>
      <c r="I17" s="11">
        <f>0.01*E17</f>
        <v>0.5</v>
      </c>
      <c r="J17" s="11">
        <f>0.483*E17</f>
        <v>24.15</v>
      </c>
    </row>
    <row r="18" spans="1:10" ht="20.25">
      <c r="A18" s="9"/>
      <c r="B18" s="27" t="s">
        <v>16</v>
      </c>
      <c r="C18" s="11">
        <v>0</v>
      </c>
      <c r="D18" s="11" t="s">
        <v>16</v>
      </c>
      <c r="E18" s="18">
        <v>50</v>
      </c>
      <c r="F18" s="18">
        <v>3.86</v>
      </c>
      <c r="G18" s="11">
        <f>2.299*E18</f>
        <v>114.95</v>
      </c>
      <c r="H18" s="11">
        <f>0.056*E18</f>
        <v>2.8000000000000003</v>
      </c>
      <c r="I18" s="11">
        <f>0.011*E18</f>
        <v>0.54999999999999993</v>
      </c>
      <c r="J18" s="11">
        <f>0.494*E18</f>
        <v>24.7</v>
      </c>
    </row>
    <row r="19" spans="1:10" ht="20.25">
      <c r="A19" s="9"/>
      <c r="B19" s="27"/>
      <c r="C19" s="12"/>
      <c r="D19" s="19" t="s">
        <v>18</v>
      </c>
      <c r="E19" s="20">
        <f t="shared" ref="E19:J19" si="1">SUM(E14:E18)</f>
        <v>808</v>
      </c>
      <c r="F19" s="20">
        <f t="shared" si="1"/>
        <v>108.82000000000001</v>
      </c>
      <c r="G19" s="12">
        <f t="shared" si="1"/>
        <v>953.65000000000009</v>
      </c>
      <c r="H19" s="12">
        <f t="shared" si="1"/>
        <v>32.549999999999997</v>
      </c>
      <c r="I19" s="12">
        <f t="shared" si="1"/>
        <v>30.810000000000002</v>
      </c>
      <c r="J19" s="12">
        <f t="shared" si="1"/>
        <v>135.01</v>
      </c>
    </row>
    <row r="20" spans="1:10" ht="20.25">
      <c r="A20" s="9"/>
      <c r="B20" s="27"/>
      <c r="C20" s="12"/>
      <c r="D20" s="19"/>
      <c r="E20" s="20"/>
      <c r="F20" s="20"/>
      <c r="G20" s="12"/>
      <c r="H20" s="12"/>
      <c r="I20" s="12"/>
      <c r="J20" s="12"/>
    </row>
    <row r="21" spans="1:10" ht="21" thickBot="1">
      <c r="A21" s="9"/>
      <c r="B21" s="21"/>
      <c r="C21" s="14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2023-09-28T04:16:38Z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