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<sst xmlns="http://schemas.openxmlformats.org/spreadsheetml/2006/main" count="45" uniqueCount="28">
  <si>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</si>
  <si>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</si>
  <si>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</si>
  <si>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</si>
  <si>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</si>
  <si>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</si>
  <si>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</si>
  <si>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</si>
  <si>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</si>
  <si>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</si>
  <si>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</si>
  <si>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</si>
  <si>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</si>
  <si>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</si>
  <si>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</si>
  <si>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</si>
  <si>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</si>
  <si>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</si>
  <si>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</si>
  <si>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напиток</t>
  </si>
  <si>
    <t>Чай с сахаром</t>
  </si>
  <si>
    <t>Гуляш из говядины</t>
  </si>
  <si>
    <t>гарнир</t>
  </si>
  <si>
    <t>Перловка отварная</t>
  </si>
  <si>
    <t>овощ</t>
  </si>
  <si>
    <t>Огурец свежий</t>
  </si>
  <si>
    <t xml:space="preserve">Суп картофельный с крупой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</si>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</sst>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3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0" xfId="0" applyFont="1" applyBorder="1"/>
    <xf numFmtId="0" fontId="2" fillId="0" borderId="14" xfId="0" applyFont="1" applyBorder="1" applyAlignment="1">
      <alignment horizontal="center" vertical="top" wrapText="1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4" fillId="2" borderId="9" xfId="0" applyFont="1" applyFill="1" applyBorder="1"/>
    <xf numFmtId="0" fontId="4" fillId="0" borderId="10" xfId="0" applyFont="1" applyBorder="1"/>
    <xf numFmtId="0" fontId="3" fillId="2" borderId="17" xfId="0" applyFont="1" applyFill="1" applyBorder="1"/>
    <xf numFmtId="0" fontId="1" fillId="0" borderId="13" xfId="0" applyFont="1" applyBorder="1"/>
    <xf numFmtId="0" fontId="1" fillId="0" borderId="18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9.28515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0" t="s">
        <v>27</v>
      </c>
      <c r="C1" s="31"/>
      <c r="D1" s="32"/>
      <c r="E1" s="2" t="s">
        <v>1</v>
      </c>
      <c r="F1" s="3"/>
      <c r="G1" s="2"/>
      <c r="H1" s="2"/>
      <c r="I1" s="2" t="s">
        <v>2</v>
      </c>
      <c r="J1" s="4">
        <v>45202</v>
      </c>
    </row>
    <row r="2" spans="1:10" ht="7.5" customHeight="1" thickBot="1"/>
    <row r="3" spans="1:10" ht="19.5" thickBot="1">
      <c r="A3" s="17" t="s">
        <v>3</v>
      </c>
      <c r="B3" s="16" t="s">
        <v>4</v>
      </c>
      <c r="C3" s="24" t="s">
        <v>5</v>
      </c>
      <c r="D3" s="1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2"/>
      <c r="D4" s="14" t="s">
        <v>13</v>
      </c>
      <c r="E4" s="10"/>
      <c r="F4" s="10"/>
      <c r="G4" s="10"/>
      <c r="H4" s="10"/>
      <c r="I4" s="10"/>
      <c r="J4" s="10"/>
    </row>
    <row r="5" spans="1:10" ht="21.75" thickBot="1">
      <c r="A5" s="8"/>
      <c r="B5" s="25" t="s">
        <v>14</v>
      </c>
      <c r="C5" s="11">
        <v>260</v>
      </c>
      <c r="D5" s="11" t="s">
        <v>21</v>
      </c>
      <c r="E5" s="18">
        <v>100</v>
      </c>
      <c r="F5" s="18">
        <v>44.41</v>
      </c>
      <c r="G5" s="11">
        <v>221</v>
      </c>
      <c r="H5" s="11">
        <v>14.55</v>
      </c>
      <c r="I5" s="11">
        <v>16.79</v>
      </c>
      <c r="J5" s="11">
        <v>2.89</v>
      </c>
    </row>
    <row r="6" spans="1:10" ht="21">
      <c r="A6" s="8"/>
      <c r="B6" s="25" t="s">
        <v>22</v>
      </c>
      <c r="C6" s="11">
        <v>171</v>
      </c>
      <c r="D6" s="11" t="s">
        <v>23</v>
      </c>
      <c r="E6" s="18">
        <v>180</v>
      </c>
      <c r="F6" s="18">
        <v>5.74</v>
      </c>
      <c r="G6" s="11">
        <v>212.7</v>
      </c>
      <c r="H6" s="11">
        <v>5.36</v>
      </c>
      <c r="I6" s="11">
        <v>4.26</v>
      </c>
      <c r="J6" s="11">
        <v>38.31</v>
      </c>
    </row>
    <row r="7" spans="1:10" ht="21.75" thickBot="1">
      <c r="A7" s="8"/>
      <c r="B7" s="26" t="s">
        <v>24</v>
      </c>
      <c r="C7" s="11">
        <v>71</v>
      </c>
      <c r="D7" s="11" t="s">
        <v>25</v>
      </c>
      <c r="E7" s="18">
        <v>50</v>
      </c>
      <c r="F7" s="18">
        <v>13.2</v>
      </c>
      <c r="G7" s="11">
        <f>0.12*E7</f>
        <v>6</v>
      </c>
      <c r="H7" s="11">
        <f>0.007*E7</f>
        <v>0.35000000000000003</v>
      </c>
      <c r="I7" s="11">
        <f>0.001*E7</f>
        <v>0.05</v>
      </c>
      <c r="J7" s="11">
        <f>0.019*E7</f>
        <v>0.95</v>
      </c>
    </row>
    <row r="8" spans="1:10" ht="21.75" thickBot="1">
      <c r="A8" s="8"/>
      <c r="B8" s="26" t="s">
        <v>19</v>
      </c>
      <c r="C8" s="11">
        <v>376</v>
      </c>
      <c r="D8" s="11" t="s">
        <v>20</v>
      </c>
      <c r="E8" s="18">
        <v>200</v>
      </c>
      <c r="F8" s="18">
        <v>1.84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0.25">
      <c r="A9" s="8"/>
      <c r="B9" s="27" t="s">
        <v>15</v>
      </c>
      <c r="C9" s="11">
        <v>0</v>
      </c>
      <c r="D9" s="11" t="s">
        <v>15</v>
      </c>
      <c r="E9" s="18">
        <v>30</v>
      </c>
      <c r="F9" s="18">
        <v>2.37</v>
      </c>
      <c r="G9" s="11">
        <f>2.338*E9</f>
        <v>70.14</v>
      </c>
      <c r="H9" s="11">
        <f>0.079*E9</f>
        <v>2.37</v>
      </c>
      <c r="I9" s="11">
        <f>0.01*E9</f>
        <v>0.3</v>
      </c>
      <c r="J9" s="11">
        <f>0.483*E9</f>
        <v>14.49</v>
      </c>
    </row>
    <row r="10" spans="1:10" ht="20.25">
      <c r="A10" s="8"/>
      <c r="B10" s="27" t="s">
        <v>16</v>
      </c>
      <c r="C10" s="11">
        <v>0</v>
      </c>
      <c r="D10" s="11" t="s">
        <v>16</v>
      </c>
      <c r="E10" s="18">
        <v>30</v>
      </c>
      <c r="F10" s="18">
        <v>2.3199999999999998</v>
      </c>
      <c r="G10" s="11">
        <f>2.299*E10</f>
        <v>68.97</v>
      </c>
      <c r="H10" s="11">
        <f>0.056*E10</f>
        <v>1.68</v>
      </c>
      <c r="I10" s="11">
        <f>0.011*E10</f>
        <v>0.32999999999999996</v>
      </c>
      <c r="J10" s="11">
        <f>0.494*E10</f>
        <v>14.82</v>
      </c>
    </row>
    <row r="11" spans="1:10" ht="21.75" thickBot="1">
      <c r="A11" s="9"/>
      <c r="B11" s="26"/>
      <c r="C11" s="12"/>
      <c r="D11" s="19" t="s">
        <v>18</v>
      </c>
      <c r="E11" s="20">
        <f t="shared" ref="E11:J11" si="0">SUM(E5:E10)</f>
        <v>590</v>
      </c>
      <c r="F11" s="20">
        <f t="shared" si="0"/>
        <v>69.88</v>
      </c>
      <c r="G11" s="12">
        <f t="shared" si="0"/>
        <v>638.81000000000006</v>
      </c>
      <c r="H11" s="12">
        <f t="shared" si="0"/>
        <v>24.380000000000003</v>
      </c>
      <c r="I11" s="12">
        <f t="shared" si="0"/>
        <v>21.749999999999996</v>
      </c>
      <c r="J11" s="12">
        <f t="shared" si="0"/>
        <v>86.460000000000008</v>
      </c>
    </row>
    <row r="12" spans="1:10" ht="21.75" thickBot="1">
      <c r="A12" s="9"/>
      <c r="B12" s="25"/>
      <c r="C12" s="14"/>
      <c r="D12" s="19"/>
      <c r="E12" s="20"/>
      <c r="F12" s="20"/>
      <c r="G12" s="12"/>
      <c r="H12" s="12"/>
      <c r="I12" s="12"/>
      <c r="J12" s="12"/>
    </row>
    <row r="13" spans="1:10" ht="21.75" thickBot="1">
      <c r="A13" s="9"/>
      <c r="B13" s="25"/>
      <c r="C13" s="14"/>
      <c r="D13" s="19"/>
      <c r="E13" s="20"/>
      <c r="F13" s="20"/>
      <c r="G13" s="12"/>
      <c r="H13" s="12"/>
      <c r="I13" s="12"/>
      <c r="J13" s="12"/>
    </row>
    <row r="14" spans="1:10" ht="21.75" thickBot="1">
      <c r="A14" s="28"/>
      <c r="B14" s="25" t="s">
        <v>14</v>
      </c>
      <c r="C14" s="11">
        <v>101</v>
      </c>
      <c r="D14" s="11" t="s">
        <v>26</v>
      </c>
      <c r="E14" s="18">
        <v>250</v>
      </c>
      <c r="F14" s="18">
        <v>20.25</v>
      </c>
      <c r="G14" s="11">
        <v>85.75</v>
      </c>
      <c r="H14" s="11">
        <v>1.97</v>
      </c>
      <c r="I14" s="11">
        <v>2.71</v>
      </c>
      <c r="J14" s="11">
        <v>12.11</v>
      </c>
    </row>
    <row r="15" spans="1:10" ht="21.75" thickBot="1">
      <c r="A15" s="9" t="s">
        <v>17</v>
      </c>
      <c r="B15" s="25" t="s">
        <v>14</v>
      </c>
      <c r="C15" s="11">
        <v>260</v>
      </c>
      <c r="D15" s="11" t="s">
        <v>21</v>
      </c>
      <c r="E15" s="18">
        <v>100</v>
      </c>
      <c r="F15" s="18">
        <v>44.41</v>
      </c>
      <c r="G15" s="11">
        <v>221</v>
      </c>
      <c r="H15" s="11">
        <v>14.55</v>
      </c>
      <c r="I15" s="11">
        <v>16.79</v>
      </c>
      <c r="J15" s="11">
        <v>2.89</v>
      </c>
    </row>
    <row r="16" spans="1:10" ht="21">
      <c r="A16" s="9"/>
      <c r="B16" s="25" t="s">
        <v>22</v>
      </c>
      <c r="C16" s="11">
        <v>171</v>
      </c>
      <c r="D16" s="11" t="s">
        <v>23</v>
      </c>
      <c r="E16" s="18">
        <v>180</v>
      </c>
      <c r="F16" s="18">
        <v>5.74</v>
      </c>
      <c r="G16" s="11">
        <v>212.7</v>
      </c>
      <c r="H16" s="11">
        <v>5.36</v>
      </c>
      <c r="I16" s="11">
        <v>4.26</v>
      </c>
      <c r="J16" s="11">
        <v>38.31</v>
      </c>
    </row>
    <row r="17" spans="1:10" ht="21.75" thickBot="1">
      <c r="A17" s="9"/>
      <c r="B17" s="26" t="s">
        <v>24</v>
      </c>
      <c r="C17" s="11">
        <v>71</v>
      </c>
      <c r="D17" s="11" t="s">
        <v>25</v>
      </c>
      <c r="E17" s="18">
        <v>50</v>
      </c>
      <c r="F17" s="18">
        <v>13.2</v>
      </c>
      <c r="G17" s="11">
        <f>0.12*E17</f>
        <v>6</v>
      </c>
      <c r="H17" s="11">
        <f>0.007*E17</f>
        <v>0.35000000000000003</v>
      </c>
      <c r="I17" s="11">
        <f>0.001*E17</f>
        <v>0.05</v>
      </c>
      <c r="J17" s="11">
        <f>0.019*E17</f>
        <v>0.95</v>
      </c>
    </row>
    <row r="18" spans="1:10" ht="21.75" thickBot="1">
      <c r="A18" s="9"/>
      <c r="B18" s="26" t="s">
        <v>19</v>
      </c>
      <c r="C18" s="11">
        <v>376</v>
      </c>
      <c r="D18" s="11" t="s">
        <v>20</v>
      </c>
      <c r="E18" s="18">
        <v>200</v>
      </c>
      <c r="F18" s="18">
        <v>1.84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9"/>
      <c r="B19" s="27" t="s">
        <v>15</v>
      </c>
      <c r="C19" s="11">
        <v>0</v>
      </c>
      <c r="D19" s="11" t="s">
        <v>15</v>
      </c>
      <c r="E19" s="18">
        <v>30</v>
      </c>
      <c r="F19" s="18">
        <v>2.37</v>
      </c>
      <c r="G19" s="11">
        <f>2.338*E19</f>
        <v>70.14</v>
      </c>
      <c r="H19" s="11">
        <f>0.079*E19</f>
        <v>2.37</v>
      </c>
      <c r="I19" s="11">
        <f>0.01*E19</f>
        <v>0.3</v>
      </c>
      <c r="J19" s="11">
        <f>0.483*E19</f>
        <v>14.49</v>
      </c>
    </row>
    <row r="20" spans="1:10" ht="20.25">
      <c r="A20" s="9"/>
      <c r="B20" s="27" t="s">
        <v>16</v>
      </c>
      <c r="C20" s="11">
        <v>0</v>
      </c>
      <c r="D20" s="11" t="s">
        <v>16</v>
      </c>
      <c r="E20" s="18">
        <v>30</v>
      </c>
      <c r="F20" s="18">
        <v>2.3199999999999998</v>
      </c>
      <c r="G20" s="11">
        <f>2.299*E20</f>
        <v>68.97</v>
      </c>
      <c r="H20" s="11">
        <f>0.056*E20</f>
        <v>1.68</v>
      </c>
      <c r="I20" s="11">
        <f>0.011*E20</f>
        <v>0.32999999999999996</v>
      </c>
      <c r="J20" s="11">
        <f>0.494*E20</f>
        <v>14.82</v>
      </c>
    </row>
    <row r="21" spans="1:10" ht="21" thickBot="1">
      <c r="A21" s="9"/>
      <c r="B21" s="21"/>
      <c r="C21" s="12"/>
      <c r="D21" s="19" t="s">
        <v>18</v>
      </c>
      <c r="E21" s="20">
        <f t="shared" ref="E21:J21" si="1">SUM(E14:E20)</f>
        <v>840</v>
      </c>
      <c r="F21" s="20">
        <f t="shared" si="1"/>
        <v>90.13</v>
      </c>
      <c r="G21" s="12">
        <f t="shared" si="1"/>
        <v>724.56000000000006</v>
      </c>
      <c r="H21" s="12">
        <f t="shared" si="1"/>
        <v>26.35</v>
      </c>
      <c r="I21" s="12">
        <f t="shared" si="1"/>
        <v>24.459999999999997</v>
      </c>
      <c r="J21" s="12">
        <f t="shared" si="1"/>
        <v>98.57</v>
      </c>
    </row>
    <row r="22" spans="1:10" ht="21" thickBot="1">
      <c r="A22" s="29"/>
      <c r="B22" s="23"/>
      <c r="C22" s="14"/>
      <c r="D22" s="19"/>
      <c r="E22" s="20"/>
      <c r="F22" s="20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2023-10-02T13:33:53Z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