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H18" i="1"/>
  <c r="H20" i="1" s="1"/>
  <c r="G18" i="1"/>
  <c r="G20" i="1" s="1"/>
  <c r="I16" i="1"/>
  <c r="I20" i="1" s="1"/>
  <c r="H16" i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<sst xmlns="http://schemas.openxmlformats.org/spreadsheetml/2006/main" count="43" uniqueCount="28">
  <si>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</si>
  <si>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</si>
  <si>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</si>
  <si>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</si>
  <si>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</si>
  <si>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</si>
  <si>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</si>
  <si>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</si>
  <si>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</si>
  <si>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</si>
  <si>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</si>
  <si>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</si>
  <si>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</si>
  <si>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</si>
  <si>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</si>
  <si>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</si>
  <si>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</si>
  <si>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</si>
  <si>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</si>
  <si>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</si>
  <si>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гарнир</t>
  </si>
  <si>
    <t>239/331</t>
  </si>
  <si>
    <t>Тефтели рыбные</t>
  </si>
  <si>
    <t xml:space="preserve">Картофельное пюре </t>
  </si>
  <si>
    <t>Чай с сахаром</t>
  </si>
  <si>
    <t>фрукт</t>
  </si>
  <si>
    <t>Банан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</si>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</sst>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27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45211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8" t="s">
        <v>21</v>
      </c>
      <c r="D5" s="11" t="s">
        <v>22</v>
      </c>
      <c r="E5" s="18">
        <v>130</v>
      </c>
      <c r="F5" s="18">
        <v>30.12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1.75" thickBot="1">
      <c r="A6" s="8"/>
      <c r="B6" s="26" t="s">
        <v>20</v>
      </c>
      <c r="C6" s="11">
        <v>128</v>
      </c>
      <c r="D6" s="11" t="s">
        <v>23</v>
      </c>
      <c r="E6" s="18">
        <v>200</v>
      </c>
      <c r="F6" s="18">
        <v>27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1.75" thickBot="1">
      <c r="A7" s="8"/>
      <c r="B7" s="26" t="s">
        <v>19</v>
      </c>
      <c r="C7" s="11">
        <v>376</v>
      </c>
      <c r="D7" s="11" t="s">
        <v>24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27" t="s">
        <v>15</v>
      </c>
      <c r="C8" s="11">
        <v>0</v>
      </c>
      <c r="D8" s="11" t="s">
        <v>15</v>
      </c>
      <c r="E8" s="18">
        <v>20</v>
      </c>
      <c r="F8" s="18">
        <v>1.58</v>
      </c>
      <c r="G8" s="11">
        <f>2.338*E8</f>
        <v>46.760000000000005</v>
      </c>
      <c r="H8" s="11">
        <f>0.079*E8</f>
        <v>1.58</v>
      </c>
      <c r="I8" s="11">
        <f>0.01*E8</f>
        <v>0.2</v>
      </c>
      <c r="J8" s="11">
        <f>0.483*E8</f>
        <v>9.66</v>
      </c>
    </row>
    <row r="9" spans="1:10" ht="20.25">
      <c r="A9" s="8"/>
      <c r="B9" s="27" t="s">
        <v>16</v>
      </c>
      <c r="C9" s="11">
        <v>0</v>
      </c>
      <c r="D9" s="11" t="s">
        <v>16</v>
      </c>
      <c r="E9" s="18">
        <v>20</v>
      </c>
      <c r="F9" s="18">
        <v>1.55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0.25">
      <c r="A10" s="8"/>
      <c r="B10" s="27"/>
      <c r="C10" s="12"/>
      <c r="D10" s="19" t="s">
        <v>18</v>
      </c>
      <c r="E10" s="20">
        <f t="shared" ref="E10:J10" si="0">SUM(E5:E9)</f>
        <v>570</v>
      </c>
      <c r="F10" s="20">
        <f t="shared" si="0"/>
        <v>62.09</v>
      </c>
      <c r="G10" s="12">
        <f t="shared" si="0"/>
        <v>577.31000000000006</v>
      </c>
      <c r="H10" s="12">
        <f t="shared" si="0"/>
        <v>19.650000000000002</v>
      </c>
      <c r="I10" s="12">
        <f t="shared" si="0"/>
        <v>20.88</v>
      </c>
      <c r="J10" s="12">
        <f t="shared" si="0"/>
        <v>75.75</v>
      </c>
    </row>
    <row r="11" spans="1:10" ht="21" thickBot="1">
      <c r="A11" s="9"/>
      <c r="B11" s="27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8" t="s">
        <v>21</v>
      </c>
      <c r="D14" s="11" t="s">
        <v>22</v>
      </c>
      <c r="E14" s="18">
        <v>130</v>
      </c>
      <c r="F14" s="18">
        <v>30.12</v>
      </c>
      <c r="G14" s="11">
        <v>219.97</v>
      </c>
      <c r="H14" s="11">
        <v>12.69</v>
      </c>
      <c r="I14" s="11">
        <v>11.38</v>
      </c>
      <c r="J14" s="11">
        <v>16.71</v>
      </c>
    </row>
    <row r="15" spans="1:10" ht="21.75" thickBot="1">
      <c r="A15" s="9" t="s">
        <v>17</v>
      </c>
      <c r="B15" s="26" t="s">
        <v>20</v>
      </c>
      <c r="C15" s="11">
        <v>128</v>
      </c>
      <c r="D15" s="11" t="s">
        <v>23</v>
      </c>
      <c r="E15" s="18">
        <v>200</v>
      </c>
      <c r="F15" s="18">
        <v>27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.75" thickBot="1">
      <c r="A16" s="9"/>
      <c r="B16" s="26" t="s">
        <v>25</v>
      </c>
      <c r="C16" s="11">
        <v>338</v>
      </c>
      <c r="D16" s="11" t="s">
        <v>26</v>
      </c>
      <c r="E16" s="18">
        <v>210</v>
      </c>
      <c r="F16" s="18">
        <v>36</v>
      </c>
      <c r="G16" s="11">
        <v>189</v>
      </c>
      <c r="H16" s="11">
        <f>0.015*E16</f>
        <v>3.15</v>
      </c>
      <c r="I16" s="11">
        <f>0.005*E16</f>
        <v>1.05</v>
      </c>
      <c r="J16" s="11">
        <v>38</v>
      </c>
    </row>
    <row r="17" spans="1:10" ht="21.75" thickBot="1">
      <c r="A17" s="9"/>
      <c r="B17" s="26" t="s">
        <v>19</v>
      </c>
      <c r="C17" s="11">
        <v>376</v>
      </c>
      <c r="D17" s="11" t="s">
        <v>24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800</v>
      </c>
      <c r="F20" s="20">
        <f t="shared" si="1"/>
        <v>99.65</v>
      </c>
      <c r="G20" s="12">
        <f t="shared" si="1"/>
        <v>812.68</v>
      </c>
      <c r="H20" s="12">
        <f t="shared" si="1"/>
        <v>24.15</v>
      </c>
      <c r="I20" s="12">
        <f t="shared" si="1"/>
        <v>22.14</v>
      </c>
      <c r="J20" s="12">
        <f t="shared" si="1"/>
        <v>123.52000000000001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2023-10-11T11:00:50Z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