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8" i="1"/>
  <c r="I8" i="1"/>
  <c r="H8" i="1"/>
  <c r="G8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<sst xmlns="http://schemas.openxmlformats.org/spreadsheetml/2006/main" count="45" uniqueCount="28">
  <si>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</si>
  <si>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</si>
  <si>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</si>
  <si>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</si>
  <si>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</si>
  <si>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</si>
  <si>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</si>
  <si>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</si>
  <si>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</si>
  <si>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</si>
  <si>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</si>
  <si>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</si>
  <si>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</si>
  <si>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</si>
  <si>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</si>
  <si>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</si>
  <si>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</si>
  <si>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</si>
  <si>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</si>
  <si>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</si>
  <si>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</si>
  <si>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Чай с сахаром</t>
  </si>
  <si>
    <t>МАОУ "СОШ №11" город Северобайкальск</t>
  </si>
  <si>
    <t>Печень по-строгоновски</t>
  </si>
  <si>
    <t>Гречка отварная</t>
  </si>
  <si>
    <t>овощ</t>
  </si>
  <si>
    <t>Помидор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</si>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</sst>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22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45212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255</v>
      </c>
      <c r="D5" s="11" t="s">
        <v>23</v>
      </c>
      <c r="E5" s="18">
        <v>100</v>
      </c>
      <c r="F5" s="18">
        <v>33.06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1.75" thickBot="1">
      <c r="A6" s="8"/>
      <c r="B6" s="26" t="s">
        <v>20</v>
      </c>
      <c r="C6" s="11">
        <v>171</v>
      </c>
      <c r="D6" s="11" t="s">
        <v>24</v>
      </c>
      <c r="E6" s="18">
        <v>180</v>
      </c>
      <c r="F6" s="18">
        <v>13.1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.75" thickBot="1">
      <c r="A7" s="8"/>
      <c r="B7" s="26" t="s">
        <v>25</v>
      </c>
      <c r="C7" s="11">
        <v>71</v>
      </c>
      <c r="D7" s="11" t="s">
        <v>26</v>
      </c>
      <c r="E7" s="18">
        <v>50</v>
      </c>
      <c r="F7" s="18">
        <v>7.5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.75" thickBot="1">
      <c r="A8" s="8"/>
      <c r="B8" s="26" t="s">
        <v>19</v>
      </c>
      <c r="C8" s="11"/>
      <c r="D8" s="11" t="s">
        <v>27</v>
      </c>
      <c r="E8" s="18">
        <v>200</v>
      </c>
      <c r="F8" s="18">
        <v>17.100000000000001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0.25">
      <c r="A9" s="8"/>
      <c r="B9" s="27"/>
      <c r="C9" s="11">
        <v>376</v>
      </c>
      <c r="D9" s="11" t="s">
        <v>21</v>
      </c>
      <c r="E9" s="18">
        <v>200</v>
      </c>
      <c r="F9" s="18">
        <v>1.84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0.25">
      <c r="A10" s="8"/>
      <c r="B10" s="27" t="s">
        <v>15</v>
      </c>
      <c r="C10" s="11">
        <v>0</v>
      </c>
      <c r="D10" s="11" t="s">
        <v>15</v>
      </c>
      <c r="E10" s="18">
        <v>20</v>
      </c>
      <c r="F10" s="18">
        <v>1.58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27" t="s">
        <v>16</v>
      </c>
      <c r="C11" s="11">
        <v>0</v>
      </c>
      <c r="D11" s="11" t="s">
        <v>16</v>
      </c>
      <c r="E11" s="18">
        <v>20</v>
      </c>
      <c r="F11" s="18">
        <v>1.55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.75" thickBot="1">
      <c r="A12" s="9"/>
      <c r="B12" s="25"/>
      <c r="C12" s="12"/>
      <c r="D12" s="19" t="s">
        <v>18</v>
      </c>
      <c r="E12" s="20">
        <f t="shared" ref="E12:J12" si="0">SUM(E5:E11)</f>
        <v>770</v>
      </c>
      <c r="F12" s="20">
        <f t="shared" si="0"/>
        <v>75.73</v>
      </c>
      <c r="G12" s="12">
        <f t="shared" si="0"/>
        <v>727.44</v>
      </c>
      <c r="H12" s="12">
        <f t="shared" si="0"/>
        <v>26.850000000000005</v>
      </c>
      <c r="I12" s="12">
        <f t="shared" si="0"/>
        <v>18.07</v>
      </c>
      <c r="J12" s="12">
        <f t="shared" si="0"/>
        <v>110.38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255</v>
      </c>
      <c r="D14" s="11" t="s">
        <v>23</v>
      </c>
      <c r="E14" s="18">
        <v>100</v>
      </c>
      <c r="F14" s="18">
        <v>33.06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1.75" thickBot="1">
      <c r="A15" s="9" t="s">
        <v>17</v>
      </c>
      <c r="B15" s="26" t="s">
        <v>20</v>
      </c>
      <c r="C15" s="11">
        <v>171</v>
      </c>
      <c r="D15" s="11" t="s">
        <v>24</v>
      </c>
      <c r="E15" s="18">
        <v>180</v>
      </c>
      <c r="F15" s="18">
        <v>13.1</v>
      </c>
      <c r="G15" s="11">
        <v>282.7</v>
      </c>
      <c r="H15" s="11">
        <v>10.27</v>
      </c>
      <c r="I15" s="11">
        <v>6.3</v>
      </c>
      <c r="J15" s="11">
        <v>46.42</v>
      </c>
    </row>
    <row r="16" spans="1:10" ht="21.75" thickBot="1">
      <c r="A16" s="9"/>
      <c r="B16" s="26" t="s">
        <v>25</v>
      </c>
      <c r="C16" s="11">
        <v>71</v>
      </c>
      <c r="D16" s="11" t="s">
        <v>26</v>
      </c>
      <c r="E16" s="18">
        <v>50</v>
      </c>
      <c r="F16" s="18">
        <v>7.5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1.75" thickBot="1">
      <c r="A17" s="9"/>
      <c r="B17" s="26" t="s">
        <v>19</v>
      </c>
      <c r="C17" s="11"/>
      <c r="D17" s="11" t="s">
        <v>27</v>
      </c>
      <c r="E17" s="18">
        <v>200</v>
      </c>
      <c r="F17" s="18">
        <v>17.100000000000001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0.25">
      <c r="A18" s="9"/>
      <c r="B18" s="27"/>
      <c r="C18" s="11">
        <v>376</v>
      </c>
      <c r="D18" s="11" t="s">
        <v>21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40</v>
      </c>
      <c r="F19" s="18">
        <v>3.16</v>
      </c>
      <c r="G19" s="11">
        <f>2.338*E19</f>
        <v>93.52000000000001</v>
      </c>
      <c r="H19" s="11">
        <f>0.079*E19</f>
        <v>3.16</v>
      </c>
      <c r="I19" s="11">
        <f>0.01*E19</f>
        <v>0.4</v>
      </c>
      <c r="J19" s="11">
        <f>0.483*E19</f>
        <v>19.32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18</v>
      </c>
      <c r="E21" s="20">
        <f t="shared" ref="E21:J21" si="1">SUM(E14:E20)</f>
        <v>800</v>
      </c>
      <c r="F21" s="20">
        <f t="shared" si="1"/>
        <v>78.08</v>
      </c>
      <c r="G21" s="12">
        <f t="shared" si="1"/>
        <v>797.19</v>
      </c>
      <c r="H21" s="12">
        <f t="shared" si="1"/>
        <v>28.990000000000002</v>
      </c>
      <c r="I21" s="12">
        <f t="shared" si="1"/>
        <v>18.38</v>
      </c>
      <c r="J21" s="12">
        <f t="shared" si="1"/>
        <v>124.97999999999999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2023-10-13T03:59:56Z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