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E11" i="1"/>
  <c r="J10" i="1"/>
  <c r="I10" i="1"/>
  <c r="H10" i="1"/>
  <c r="G10" i="1"/>
  <c r="F10" i="1"/>
  <c r="F11" i="1" s="1"/>
  <c r="J9" i="1"/>
  <c r="I9" i="1"/>
  <c r="H9" i="1"/>
  <c r="G9" i="1"/>
  <c r="F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<sst xmlns="http://schemas.openxmlformats.org/spreadsheetml/2006/main" count="45" uniqueCount="28">
  <si>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</si>
  <si>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</si>
  <si>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</si>
  <si>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</si>
  <si>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</si>
  <si>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</si>
  <si>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</si>
  <si>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</si>
  <si>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</si>
  <si>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</si>
  <si>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</si>
  <si>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</si>
  <si>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</si>
  <si>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</si>
  <si>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</si>
  <si>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</si>
  <si>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</si>
  <si>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</si>
  <si>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</si>
  <si>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</si>
  <si>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Чай с сахаром</t>
  </si>
  <si>
    <t>МАОУ "СОШ №11" город Северобайкальск</t>
  </si>
  <si>
    <t>Гуляш из говядины</t>
  </si>
  <si>
    <t>гарнир</t>
  </si>
  <si>
    <t>Гречка отварная</t>
  </si>
  <si>
    <t>овощ</t>
  </si>
  <si>
    <t>Огурец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</si>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</sst>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2" fontId="3" fillId="2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6" sqref="D26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45223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260</v>
      </c>
      <c r="D5" s="11" t="s">
        <v>22</v>
      </c>
      <c r="E5" s="18">
        <v>100</v>
      </c>
      <c r="F5" s="18">
        <v>38.299999999999997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23</v>
      </c>
      <c r="C6" s="11">
        <v>171</v>
      </c>
      <c r="D6" s="11" t="s">
        <v>24</v>
      </c>
      <c r="E6" s="18">
        <v>200</v>
      </c>
      <c r="F6" s="18">
        <v>13.1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1.75" thickBot="1">
      <c r="A7" s="8"/>
      <c r="B7" s="26" t="s">
        <v>25</v>
      </c>
      <c r="C7" s="11">
        <v>71</v>
      </c>
      <c r="D7" s="11" t="s">
        <v>26</v>
      </c>
      <c r="E7" s="18">
        <v>50</v>
      </c>
      <c r="F7" s="18">
        <v>10.78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.75" thickBot="1">
      <c r="A8" s="8"/>
      <c r="B8" s="26" t="s">
        <v>19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20</v>
      </c>
      <c r="F9" s="30">
        <f>43.5/550*E9</f>
        <v>1.5818181818181818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20</v>
      </c>
      <c r="F10" s="30">
        <f>42.6/550*E10</f>
        <v>1.5490909090909091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27"/>
      <c r="C11" s="12"/>
      <c r="D11" s="19" t="s">
        <v>18</v>
      </c>
      <c r="E11" s="20">
        <f t="shared" ref="E11:J11" si="0">SUM(E5:E10)</f>
        <v>590</v>
      </c>
      <c r="F11" s="20">
        <f t="shared" si="0"/>
        <v>67.150909090909082</v>
      </c>
      <c r="G11" s="12">
        <f t="shared" si="0"/>
        <v>690.94</v>
      </c>
      <c r="H11" s="12">
        <f t="shared" si="0"/>
        <v>29.110000000000003</v>
      </c>
      <c r="I11" s="12">
        <f t="shared" si="0"/>
        <v>23.88</v>
      </c>
      <c r="J11" s="12">
        <f t="shared" si="0"/>
        <v>90.09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260</v>
      </c>
      <c r="D14" s="11" t="s">
        <v>22</v>
      </c>
      <c r="E14" s="18">
        <v>100</v>
      </c>
      <c r="F14" s="18">
        <v>38.299999999999997</v>
      </c>
      <c r="G14" s="11">
        <v>221</v>
      </c>
      <c r="H14" s="11">
        <v>14.55</v>
      </c>
      <c r="I14" s="11">
        <v>16.79</v>
      </c>
      <c r="J14" s="11">
        <v>2.89</v>
      </c>
    </row>
    <row r="15" spans="1:10" ht="20.25">
      <c r="A15" s="9" t="s">
        <v>17</v>
      </c>
      <c r="B15" s="11" t="s">
        <v>23</v>
      </c>
      <c r="C15" s="11">
        <v>171</v>
      </c>
      <c r="D15" s="11" t="s">
        <v>24</v>
      </c>
      <c r="E15" s="18">
        <v>200</v>
      </c>
      <c r="F15" s="18">
        <v>13.1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1.75" thickBot="1">
      <c r="A16" s="9"/>
      <c r="B16" s="26" t="s">
        <v>25</v>
      </c>
      <c r="C16" s="11">
        <v>71</v>
      </c>
      <c r="D16" s="11" t="s">
        <v>26</v>
      </c>
      <c r="E16" s="18">
        <v>50</v>
      </c>
      <c r="F16" s="18">
        <v>10.78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1.75" thickBot="1">
      <c r="A17" s="9"/>
      <c r="B17" s="26" t="s">
        <v>19</v>
      </c>
      <c r="C17" s="11"/>
      <c r="D17" s="11" t="s">
        <v>27</v>
      </c>
      <c r="E17" s="18">
        <v>200</v>
      </c>
      <c r="F17" s="18">
        <v>17.100000000000001</v>
      </c>
      <c r="G17" s="11">
        <f>0.48*E17</f>
        <v>96</v>
      </c>
      <c r="H17" s="11">
        <f>0*E17</f>
        <v>0</v>
      </c>
      <c r="I17" s="11">
        <f>0*E17</f>
        <v>0</v>
      </c>
      <c r="J17" s="11">
        <f>0.12*E17</f>
        <v>24</v>
      </c>
    </row>
    <row r="18" spans="1:10" ht="21.75" thickBot="1">
      <c r="A18" s="9"/>
      <c r="B18" s="26" t="s">
        <v>19</v>
      </c>
      <c r="C18" s="11">
        <v>376</v>
      </c>
      <c r="D18" s="11" t="s">
        <v>20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27" t="s">
        <v>15</v>
      </c>
      <c r="C19" s="11">
        <v>0</v>
      </c>
      <c r="D19" s="11" t="s">
        <v>15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27" t="s">
        <v>16</v>
      </c>
      <c r="C20" s="11">
        <v>0</v>
      </c>
      <c r="D20" s="11" t="s">
        <v>16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18</v>
      </c>
      <c r="E21" s="20">
        <f>SUM(E14:E20)</f>
        <v>810</v>
      </c>
      <c r="F21" s="20">
        <f>SUM(F14:F20)</f>
        <v>85.81</v>
      </c>
      <c r="G21" s="12">
        <f>SUM(G14:G20)</f>
        <v>833.31000000000006</v>
      </c>
      <c r="H21" s="12">
        <f>SUM(H14:H20)</f>
        <v>30.460000000000004</v>
      </c>
      <c r="I21" s="12">
        <f>SUM(I14:I20)</f>
        <v>24.09</v>
      </c>
      <c r="J21" s="12">
        <f>SUM(J14:J20)</f>
        <v>123.86000000000001</v>
      </c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2023-10-23T13:18:36Z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