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20" i="1" l="1"/>
  <c r="F20" i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G16" i="1"/>
  <c r="G20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<sst xmlns="http://schemas.openxmlformats.org/spreadsheetml/2006/main" count="41" uniqueCount="26">
  <si>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</si>
  <si>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</si>
  <si>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</si>
  <si>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</si>
  <si>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</si>
  <si>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</si>
  <si>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</si>
  <si>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</si>
  <si>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</si>
  <si>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</si>
  <si>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</si>
  <si>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</si>
  <si>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</si>
  <si>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</si>
  <si>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</si>
  <si>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</si>
  <si>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</si>
  <si>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</si>
  <si>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</si>
  <si>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</si>
  <si>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</si>
  <si>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Плов</t>
  </si>
  <si>
    <t>овощ</t>
  </si>
  <si>
    <t>Огурец свежий</t>
  </si>
  <si>
    <t xml:space="preserve">Суп картофельный с крупой 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</si>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</sst>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7" t="s">
        <v>25</v>
      </c>
      <c r="C1" s="28"/>
      <c r="D1" s="29"/>
      <c r="E1" s="2" t="s">
        <v>1</v>
      </c>
      <c r="F1" s="3"/>
      <c r="G1" s="2"/>
      <c r="H1" s="2"/>
      <c r="I1" s="2" t="s">
        <v>2</v>
      </c>
      <c r="J1" s="4">
        <v>45272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265</v>
      </c>
      <c r="D5" s="11" t="s">
        <v>21</v>
      </c>
      <c r="E5" s="18">
        <v>250</v>
      </c>
      <c r="F5" s="18">
        <v>52.58</v>
      </c>
      <c r="G5" s="26">
        <v>478</v>
      </c>
      <c r="H5" s="11">
        <v>18.600000000000001</v>
      </c>
      <c r="I5" s="11">
        <v>21.9</v>
      </c>
      <c r="J5" s="11">
        <v>47.5</v>
      </c>
    </row>
    <row r="6" spans="1:10" ht="20.25">
      <c r="A6" s="8"/>
      <c r="B6" s="11" t="s">
        <v>22</v>
      </c>
      <c r="C6" s="11">
        <v>71</v>
      </c>
      <c r="D6" s="11" t="s">
        <v>23</v>
      </c>
      <c r="E6" s="18">
        <v>50</v>
      </c>
      <c r="F6" s="18">
        <v>12.57</v>
      </c>
      <c r="G6" s="11">
        <f>0.12*E6</f>
        <v>6</v>
      </c>
      <c r="H6" s="11">
        <f>0.007*E6</f>
        <v>0.35000000000000003</v>
      </c>
      <c r="I6" s="11">
        <f>0.001*E6</f>
        <v>0.05</v>
      </c>
      <c r="J6" s="11">
        <f>0.019*E6</f>
        <v>0.95</v>
      </c>
    </row>
    <row r="7" spans="1:10" ht="20.25">
      <c r="A7" s="8"/>
      <c r="B7" s="11" t="s">
        <v>16</v>
      </c>
      <c r="C7" s="11">
        <v>376</v>
      </c>
      <c r="D7" s="11" t="s">
        <v>20</v>
      </c>
      <c r="E7" s="18">
        <v>200</v>
      </c>
      <c r="F7" s="18">
        <v>1.84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11" t="s">
        <v>18</v>
      </c>
      <c r="C8" s="11">
        <v>0</v>
      </c>
      <c r="D8" s="11" t="s">
        <v>18</v>
      </c>
      <c r="E8" s="18">
        <v>30</v>
      </c>
      <c r="F8" s="18">
        <v>2.37</v>
      </c>
      <c r="G8" s="11">
        <f>2.338*E8</f>
        <v>70.14</v>
      </c>
      <c r="H8" s="11">
        <f>0.079*E8</f>
        <v>2.37</v>
      </c>
      <c r="I8" s="11">
        <f>0.01*E8</f>
        <v>0.3</v>
      </c>
      <c r="J8" s="11">
        <f>0.483*E8</f>
        <v>14.49</v>
      </c>
    </row>
    <row r="9" spans="1:10" ht="20.25">
      <c r="A9" s="8"/>
      <c r="B9" s="11" t="s">
        <v>19</v>
      </c>
      <c r="C9" s="11">
        <v>0</v>
      </c>
      <c r="D9" s="11" t="s">
        <v>19</v>
      </c>
      <c r="E9" s="18">
        <v>30</v>
      </c>
      <c r="F9" s="18">
        <v>2.3199999999999998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0.25">
      <c r="A10" s="8"/>
      <c r="B10" s="11"/>
      <c r="C10" s="12"/>
      <c r="D10" s="19" t="s">
        <v>15</v>
      </c>
      <c r="E10" s="20">
        <f t="shared" ref="E10:J10" si="0">SUM(E5:E9)</f>
        <v>560</v>
      </c>
      <c r="F10" s="20">
        <f t="shared" si="0"/>
        <v>71.680000000000007</v>
      </c>
      <c r="G10" s="12">
        <f t="shared" si="0"/>
        <v>683.11</v>
      </c>
      <c r="H10" s="12">
        <f t="shared" si="0"/>
        <v>23.070000000000004</v>
      </c>
      <c r="I10" s="12">
        <f t="shared" si="0"/>
        <v>22.599999999999998</v>
      </c>
      <c r="J10" s="12">
        <f t="shared" si="0"/>
        <v>92.759999999999991</v>
      </c>
    </row>
    <row r="11" spans="1:10" ht="21" thickBot="1">
      <c r="A11" s="9"/>
      <c r="B11" s="11"/>
      <c r="C11" s="12"/>
      <c r="D11" s="19"/>
      <c r="E11" s="20"/>
      <c r="F11" s="20"/>
      <c r="G11" s="12"/>
      <c r="H11" s="12"/>
      <c r="I11" s="12"/>
      <c r="J11" s="12"/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9" t="s">
        <v>14</v>
      </c>
      <c r="B14" s="24" t="s">
        <v>17</v>
      </c>
      <c r="C14" s="11">
        <v>101</v>
      </c>
      <c r="D14" s="11" t="s">
        <v>24</v>
      </c>
      <c r="E14" s="18">
        <v>250</v>
      </c>
      <c r="F14" s="18">
        <v>19.809999999999999</v>
      </c>
      <c r="G14" s="11">
        <v>85.75</v>
      </c>
      <c r="H14" s="11">
        <v>1.97</v>
      </c>
      <c r="I14" s="11">
        <v>2.71</v>
      </c>
      <c r="J14" s="11">
        <v>12.11</v>
      </c>
    </row>
    <row r="15" spans="1:10" ht="21">
      <c r="A15" s="9"/>
      <c r="B15" s="24" t="s">
        <v>17</v>
      </c>
      <c r="C15" s="11">
        <v>265</v>
      </c>
      <c r="D15" s="11" t="s">
        <v>21</v>
      </c>
      <c r="E15" s="18">
        <v>200</v>
      </c>
      <c r="F15" s="18">
        <v>42.07</v>
      </c>
      <c r="G15" s="11">
        <v>382.4</v>
      </c>
      <c r="H15" s="11">
        <v>14.9</v>
      </c>
      <c r="I15" s="11">
        <v>17.5</v>
      </c>
      <c r="J15" s="11">
        <v>38</v>
      </c>
    </row>
    <row r="16" spans="1:10" ht="20.25">
      <c r="A16" s="9"/>
      <c r="B16" s="11" t="s">
        <v>22</v>
      </c>
      <c r="C16" s="11">
        <v>71</v>
      </c>
      <c r="D16" s="11" t="s">
        <v>23</v>
      </c>
      <c r="E16" s="18">
        <v>50</v>
      </c>
      <c r="F16" s="18">
        <v>12.57</v>
      </c>
      <c r="G16" s="11">
        <f>0.12*E16</f>
        <v>6</v>
      </c>
      <c r="H16" s="11">
        <f>0.007*E16</f>
        <v>0.35000000000000003</v>
      </c>
      <c r="I16" s="11">
        <f>0.001*E16</f>
        <v>0.05</v>
      </c>
      <c r="J16" s="11">
        <f>0.019*E16</f>
        <v>0.95</v>
      </c>
    </row>
    <row r="17" spans="1:10" ht="20.25">
      <c r="A17" s="9"/>
      <c r="B17" s="11" t="s">
        <v>16</v>
      </c>
      <c r="C17" s="11">
        <v>376</v>
      </c>
      <c r="D17" s="11" t="s">
        <v>20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50</v>
      </c>
      <c r="F18" s="18">
        <v>3.95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50</v>
      </c>
      <c r="F19" s="18">
        <v>3.86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800</v>
      </c>
      <c r="F20" s="20">
        <f t="shared" si="1"/>
        <v>84.1</v>
      </c>
      <c r="G20" s="12">
        <f t="shared" si="1"/>
        <v>766</v>
      </c>
      <c r="H20" s="12">
        <f t="shared" si="1"/>
        <v>24.040000000000003</v>
      </c>
      <c r="I20" s="12">
        <f t="shared" si="1"/>
        <v>21.330000000000002</v>
      </c>
      <c r="J20" s="12">
        <f t="shared" si="1"/>
        <v>114.91000000000001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2023-12-11T12:54:32Z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