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0" i="1"/>
  <c r="E10" i="1"/>
  <c r="J9" i="1"/>
  <c r="I9" i="1"/>
  <c r="H9" i="1"/>
  <c r="G9" i="1"/>
  <c r="J8" i="1"/>
  <c r="J10" i="1" s="1"/>
  <c r="I8" i="1"/>
  <c r="H8" i="1"/>
  <c r="H10" i="1" s="1"/>
  <c r="G8" i="1"/>
  <c r="I6" i="1"/>
  <c r="I10" i="1" s="1"/>
  <c r="H6" i="1"/>
  <c r="G6" i="1"/>
  <c r="G10" i="1" s="1"/>
</calcChain>
</file>

<file path=xl/sharedStrings.xml><?xml version="1.0" encoding="utf-8"?>
<sst xmlns="http://schemas.openxmlformats.org/spreadsheetml/2006/main" count="41" uniqueCount="30">
  <si>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</si>
  <si>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</si>
  <si>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</si>
  <si>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</si>
  <si>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</si>
  <si>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</si>
  <si>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</si>
  <si>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</si>
  <si>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</si>
  <si>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</si>
  <si>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</si>
  <si>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</si>
  <si>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</si>
  <si>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</si>
  <si>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</si>
  <si>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</si>
  <si>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</si>
  <si>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</si>
  <si>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</si>
  <si>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</si>
  <si>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</si>
  <si>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Каша вязкая молочная из пшенной крупы</t>
  </si>
  <si>
    <t>закуска</t>
  </si>
  <si>
    <t>Сыр</t>
  </si>
  <si>
    <t>Какао с молоком</t>
  </si>
  <si>
    <t>Гуляш из говядины</t>
  </si>
  <si>
    <t>Перловка отварная</t>
  </si>
  <si>
    <t>Молоко 0,2</t>
  </si>
  <si>
    <t>Чай с сахаром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</si>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</sst>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29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45278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1">
        <v>173</v>
      </c>
      <c r="D5" s="11" t="s">
        <v>21</v>
      </c>
      <c r="E5" s="18">
        <v>210</v>
      </c>
      <c r="F5" s="18">
        <v>21.42</v>
      </c>
      <c r="G5" s="11">
        <v>312</v>
      </c>
      <c r="H5" s="11">
        <v>8.64</v>
      </c>
      <c r="I5" s="11">
        <v>11.06</v>
      </c>
      <c r="J5" s="11">
        <v>44.32</v>
      </c>
    </row>
    <row r="6" spans="1:10" ht="20.25">
      <c r="A6" s="8"/>
      <c r="B6" s="11" t="s">
        <v>22</v>
      </c>
      <c r="C6" s="11">
        <v>15</v>
      </c>
      <c r="D6" s="11" t="s">
        <v>23</v>
      </c>
      <c r="E6" s="18">
        <v>30</v>
      </c>
      <c r="F6" s="18">
        <v>17.37</v>
      </c>
      <c r="G6" s="11">
        <f>3.43*E6</f>
        <v>102.9</v>
      </c>
      <c r="H6" s="11">
        <f>0.263*E6</f>
        <v>7.8900000000000006</v>
      </c>
      <c r="I6" s="11">
        <f>0.266*E6</f>
        <v>7.98</v>
      </c>
      <c r="J6" s="11">
        <v>0</v>
      </c>
    </row>
    <row r="7" spans="1:10" ht="20.25">
      <c r="A7" s="8"/>
      <c r="B7" s="11" t="s">
        <v>16</v>
      </c>
      <c r="C7" s="11">
        <v>382</v>
      </c>
      <c r="D7" s="11" t="s">
        <v>24</v>
      </c>
      <c r="E7" s="18">
        <v>200</v>
      </c>
      <c r="F7" s="18">
        <v>16</v>
      </c>
      <c r="G7" s="11">
        <v>118.6</v>
      </c>
      <c r="H7" s="11">
        <v>4.01</v>
      </c>
      <c r="I7" s="11">
        <v>3.54</v>
      </c>
      <c r="J7" s="11">
        <v>17.579999999999998</v>
      </c>
    </row>
    <row r="8" spans="1:10" ht="20.25">
      <c r="A8" s="8"/>
      <c r="B8" s="11" t="s">
        <v>18</v>
      </c>
      <c r="C8" s="11">
        <v>0</v>
      </c>
      <c r="D8" s="11" t="s">
        <v>18</v>
      </c>
      <c r="E8" s="18">
        <v>30</v>
      </c>
      <c r="F8" s="18">
        <v>2.37</v>
      </c>
      <c r="G8" s="11">
        <f>2.338*E8</f>
        <v>70.14</v>
      </c>
      <c r="H8" s="11">
        <f>0.079*E8</f>
        <v>2.37</v>
      </c>
      <c r="I8" s="11">
        <f>0.01*E8</f>
        <v>0.3</v>
      </c>
      <c r="J8" s="11">
        <f>0.483*E8</f>
        <v>14.49</v>
      </c>
    </row>
    <row r="9" spans="1:10" ht="20.25">
      <c r="A9" s="8"/>
      <c r="B9" s="11" t="s">
        <v>19</v>
      </c>
      <c r="C9" s="11">
        <v>0</v>
      </c>
      <c r="D9" s="11" t="s">
        <v>19</v>
      </c>
      <c r="E9" s="18">
        <v>30</v>
      </c>
      <c r="F9" s="18">
        <v>2.3199999999999998</v>
      </c>
      <c r="G9" s="11">
        <f>2.299*E9</f>
        <v>68.97</v>
      </c>
      <c r="H9" s="11">
        <f>0.056*E9</f>
        <v>1.68</v>
      </c>
      <c r="I9" s="11">
        <f>0.011*E9</f>
        <v>0.32999999999999996</v>
      </c>
      <c r="J9" s="11">
        <f>0.494*E9</f>
        <v>14.82</v>
      </c>
    </row>
    <row r="10" spans="1:10" ht="20.25">
      <c r="A10" s="8"/>
      <c r="B10" s="11"/>
      <c r="C10" s="12"/>
      <c r="D10" s="19" t="s">
        <v>15</v>
      </c>
      <c r="E10" s="20">
        <f t="shared" ref="E10:J10" si="0">SUM(E5:E9)</f>
        <v>500</v>
      </c>
      <c r="F10" s="20">
        <f t="shared" si="0"/>
        <v>59.480000000000004</v>
      </c>
      <c r="G10" s="12">
        <f t="shared" si="0"/>
        <v>672.61</v>
      </c>
      <c r="H10" s="12">
        <f t="shared" si="0"/>
        <v>24.59</v>
      </c>
      <c r="I10" s="12">
        <f t="shared" si="0"/>
        <v>23.209999999999997</v>
      </c>
      <c r="J10" s="12">
        <f t="shared" si="0"/>
        <v>91.210000000000008</v>
      </c>
    </row>
    <row r="11" spans="1:10" ht="21" thickBot="1">
      <c r="A11" s="9"/>
      <c r="B11" s="11"/>
      <c r="C11" s="12"/>
      <c r="D11" s="19"/>
      <c r="E11" s="20"/>
      <c r="F11" s="20"/>
      <c r="G11" s="12"/>
      <c r="H11" s="12"/>
      <c r="I11" s="12"/>
      <c r="J11" s="12"/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9" t="s">
        <v>14</v>
      </c>
      <c r="B14" s="24" t="s">
        <v>17</v>
      </c>
      <c r="C14" s="11">
        <v>260</v>
      </c>
      <c r="D14" s="11" t="s">
        <v>25</v>
      </c>
      <c r="E14" s="18">
        <v>100</v>
      </c>
      <c r="F14" s="18">
        <v>42.67</v>
      </c>
      <c r="G14" s="11">
        <v>221</v>
      </c>
      <c r="H14" s="11">
        <v>14.55</v>
      </c>
      <c r="I14" s="11">
        <v>16.79</v>
      </c>
      <c r="J14" s="11">
        <v>2.89</v>
      </c>
    </row>
    <row r="15" spans="1:10" ht="20.25">
      <c r="A15" s="9"/>
      <c r="B15" s="11" t="s">
        <v>20</v>
      </c>
      <c r="C15" s="11">
        <v>171</v>
      </c>
      <c r="D15" s="11" t="s">
        <v>26</v>
      </c>
      <c r="E15" s="18">
        <v>200</v>
      </c>
      <c r="F15" s="18">
        <v>5.74</v>
      </c>
      <c r="G15" s="11">
        <v>233.2</v>
      </c>
      <c r="H15" s="11">
        <v>5.97</v>
      </c>
      <c r="I15" s="11">
        <v>4.33</v>
      </c>
      <c r="J15" s="11">
        <v>42.68</v>
      </c>
    </row>
    <row r="16" spans="1:10" ht="20.25">
      <c r="A16" s="9"/>
      <c r="B16" s="11" t="s">
        <v>16</v>
      </c>
      <c r="C16" s="11"/>
      <c r="D16" s="11" t="s">
        <v>27</v>
      </c>
      <c r="E16" s="18">
        <v>200</v>
      </c>
      <c r="F16" s="18">
        <v>43</v>
      </c>
      <c r="G16" s="11">
        <v>108</v>
      </c>
      <c r="H16" s="11">
        <v>5.8</v>
      </c>
      <c r="I16" s="11">
        <v>5</v>
      </c>
      <c r="J16" s="11">
        <v>9.6</v>
      </c>
    </row>
    <row r="17" spans="1:10" ht="20.25">
      <c r="A17" s="9"/>
      <c r="B17" s="11" t="s">
        <v>16</v>
      </c>
      <c r="C17" s="11">
        <v>376</v>
      </c>
      <c r="D17" s="11" t="s">
        <v>28</v>
      </c>
      <c r="E17" s="18">
        <v>200</v>
      </c>
      <c r="F17" s="18">
        <v>1.84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30</v>
      </c>
      <c r="F18" s="18">
        <v>2.37</v>
      </c>
      <c r="G18" s="11">
        <f>2.338*E18</f>
        <v>70.14</v>
      </c>
      <c r="H18" s="11">
        <f>0.079*E18</f>
        <v>2.37</v>
      </c>
      <c r="I18" s="11">
        <f>0.01*E18</f>
        <v>0.3</v>
      </c>
      <c r="J18" s="11">
        <f>0.483*E18</f>
        <v>14.49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30</v>
      </c>
      <c r="F19" s="18">
        <v>2.3199999999999998</v>
      </c>
      <c r="G19" s="11">
        <f>2.299*E19</f>
        <v>68.97</v>
      </c>
      <c r="H19" s="11">
        <f>0.056*E19</f>
        <v>1.68</v>
      </c>
      <c r="I19" s="11">
        <f>0.011*E19</f>
        <v>0.32999999999999996</v>
      </c>
      <c r="J19" s="11">
        <f>0.494*E19</f>
        <v>14.82</v>
      </c>
    </row>
    <row r="20" spans="1:10" ht="21" thickBot="1">
      <c r="A20" s="9"/>
      <c r="B20" s="11"/>
      <c r="C20" s="12"/>
      <c r="D20" s="19" t="s">
        <v>15</v>
      </c>
      <c r="E20" s="20">
        <f t="shared" ref="E20:J20" si="1">SUM(E14:E19)</f>
        <v>760</v>
      </c>
      <c r="F20" s="20">
        <f t="shared" si="1"/>
        <v>97.94</v>
      </c>
      <c r="G20" s="12">
        <f t="shared" si="1"/>
        <v>761.31000000000006</v>
      </c>
      <c r="H20" s="12">
        <f t="shared" si="1"/>
        <v>30.44</v>
      </c>
      <c r="I20" s="12">
        <f t="shared" si="1"/>
        <v>26.769999999999996</v>
      </c>
      <c r="J20" s="12">
        <f t="shared" si="1"/>
        <v>99.47999999999999</v>
      </c>
    </row>
    <row r="21" spans="1:10" ht="21" thickBot="1">
      <c r="A21" s="25"/>
      <c r="B21" s="22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2023-12-15T07:49:44Z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