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J20" i="1" s="1"/>
  <c r="I18" i="1"/>
  <c r="I20" i="1" s="1"/>
  <c r="H18" i="1"/>
  <c r="H20" i="1" s="1"/>
  <c r="G18" i="1"/>
  <c r="G20" i="1" s="1"/>
  <c r="F11" i="1"/>
  <c r="E11" i="1"/>
  <c r="J10" i="1"/>
  <c r="I10" i="1"/>
  <c r="H10" i="1"/>
  <c r="G10" i="1"/>
  <c r="J9" i="1"/>
  <c r="J11" i="1" s="1"/>
  <c r="I9" i="1"/>
  <c r="I11" i="1" s="1"/>
  <c r="H9" i="1"/>
  <c r="H11" i="1" s="1"/>
  <c r="G9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<sst xmlns="http://schemas.openxmlformats.org/spreadsheetml/2006/main" count="43" uniqueCount="27">
  <si>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</si>
  <si>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</si>
  <si>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</si>
  <si>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</si>
  <si>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</si>
  <si>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</si>
  <si>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</si>
  <si>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</si>
  <si>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</si>
  <si>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</si>
  <si>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</si>
  <si>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</si>
  <si>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</si>
  <si>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</si>
  <si>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</si>
  <si>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</si>
  <si>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</si>
  <si>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</si>
  <si>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</si>
  <si>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</si>
  <si>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гарнир</t>
  </si>
  <si>
    <t>Котлета рыбная</t>
  </si>
  <si>
    <t xml:space="preserve">Картофельное пюре </t>
  </si>
  <si>
    <t>закуска</t>
  </si>
  <si>
    <t>Зеленый горошек</t>
  </si>
  <si>
    <t>Чай с лимоном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</si>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</sst>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4" fillId="2" borderId="9" xfId="0" applyFont="1" applyFill="1" applyBorder="1"/>
    <xf numFmtId="0" fontId="1" fillId="0" borderId="16" xfId="0" applyFont="1" applyBorder="1"/>
    <xf numFmtId="164" fontId="3" fillId="2" borderId="4" xfId="0" applyNumberFormat="1" applyFont="1" applyFill="1" applyBorder="1"/>
    <xf numFmtId="2" fontId="3" fillId="2" borderId="4" xfId="0" applyNumberFormat="1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K11" sqref="K1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8" t="s">
        <v>26</v>
      </c>
      <c r="C1" s="29"/>
      <c r="D1" s="30"/>
      <c r="E1" s="2" t="s">
        <v>1</v>
      </c>
      <c r="F1" s="3"/>
      <c r="G1" s="2"/>
      <c r="H1" s="2"/>
      <c r="I1" s="2" t="s">
        <v>2</v>
      </c>
      <c r="J1" s="4">
        <v>45280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3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1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4" t="s">
        <v>17</v>
      </c>
      <c r="C5" s="11">
        <v>234</v>
      </c>
      <c r="D5" s="11" t="s">
        <v>21</v>
      </c>
      <c r="E5" s="18">
        <v>105</v>
      </c>
      <c r="F5" s="18">
        <v>34.44</v>
      </c>
      <c r="G5" s="11">
        <v>223</v>
      </c>
      <c r="H5" s="11">
        <v>12.96</v>
      </c>
      <c r="I5" s="11">
        <v>11.84</v>
      </c>
      <c r="J5" s="11">
        <v>15.92</v>
      </c>
    </row>
    <row r="6" spans="1:10" ht="20.25">
      <c r="A6" s="8"/>
      <c r="B6" s="11" t="s">
        <v>20</v>
      </c>
      <c r="C6" s="11">
        <v>128</v>
      </c>
      <c r="D6" s="11" t="s">
        <v>22</v>
      </c>
      <c r="E6" s="18">
        <v>200</v>
      </c>
      <c r="F6" s="18">
        <v>27</v>
      </c>
      <c r="G6" s="11">
        <v>204.6</v>
      </c>
      <c r="H6" s="11">
        <v>4.1900000000000004</v>
      </c>
      <c r="I6" s="11">
        <v>9.06</v>
      </c>
      <c r="J6" s="11">
        <v>24.5</v>
      </c>
    </row>
    <row r="7" spans="1:10" ht="20.25">
      <c r="A7" s="8"/>
      <c r="B7" s="11" t="s">
        <v>23</v>
      </c>
      <c r="C7" s="11">
        <v>0</v>
      </c>
      <c r="D7" s="11" t="s">
        <v>24</v>
      </c>
      <c r="E7" s="18">
        <v>100</v>
      </c>
      <c r="F7" s="18">
        <v>14.3</v>
      </c>
      <c r="G7" s="26">
        <v>35</v>
      </c>
      <c r="H7" s="26">
        <v>3</v>
      </c>
      <c r="I7" s="27">
        <v>4.0199999999999996</v>
      </c>
      <c r="J7" s="27">
        <v>7.36</v>
      </c>
    </row>
    <row r="8" spans="1:10" ht="20.25">
      <c r="A8" s="8"/>
      <c r="B8" s="11" t="s">
        <v>16</v>
      </c>
      <c r="C8" s="11">
        <v>377</v>
      </c>
      <c r="D8" s="11" t="s">
        <v>25</v>
      </c>
      <c r="E8" s="18">
        <v>200</v>
      </c>
      <c r="F8" s="18">
        <v>3.84</v>
      </c>
      <c r="G8" s="11">
        <v>62</v>
      </c>
      <c r="H8" s="11">
        <v>0.13</v>
      </c>
      <c r="I8" s="11">
        <v>0.02</v>
      </c>
      <c r="J8" s="11">
        <v>15.2</v>
      </c>
    </row>
    <row r="9" spans="1:10" ht="20.25">
      <c r="A9" s="8"/>
      <c r="B9" s="11" t="s">
        <v>18</v>
      </c>
      <c r="C9" s="11">
        <v>0</v>
      </c>
      <c r="D9" s="11" t="s">
        <v>18</v>
      </c>
      <c r="E9" s="18">
        <v>30</v>
      </c>
      <c r="F9" s="18">
        <v>2.37</v>
      </c>
      <c r="G9" s="11">
        <f>2.338*E9</f>
        <v>70.14</v>
      </c>
      <c r="H9" s="11">
        <f>0.079*E9</f>
        <v>2.37</v>
      </c>
      <c r="I9" s="11">
        <f>0.01*E9</f>
        <v>0.3</v>
      </c>
      <c r="J9" s="11">
        <f>0.483*E9</f>
        <v>14.49</v>
      </c>
    </row>
    <row r="10" spans="1:10" ht="20.25">
      <c r="A10" s="8"/>
      <c r="B10" s="11" t="s">
        <v>19</v>
      </c>
      <c r="C10" s="11">
        <v>0</v>
      </c>
      <c r="D10" s="11" t="s">
        <v>19</v>
      </c>
      <c r="E10" s="18">
        <v>30</v>
      </c>
      <c r="F10" s="18">
        <v>2.3199999999999998</v>
      </c>
      <c r="G10" s="11">
        <f>2.299*E10</f>
        <v>68.97</v>
      </c>
      <c r="H10" s="11">
        <f>0.056*E10</f>
        <v>1.68</v>
      </c>
      <c r="I10" s="11">
        <f>0.011*E10</f>
        <v>0.32999999999999996</v>
      </c>
      <c r="J10" s="11">
        <f>0.494*E10</f>
        <v>14.82</v>
      </c>
    </row>
    <row r="11" spans="1:10" ht="21" thickBot="1">
      <c r="A11" s="9"/>
      <c r="B11" s="11"/>
      <c r="C11" s="12"/>
      <c r="D11" s="19" t="s">
        <v>15</v>
      </c>
      <c r="E11" s="20">
        <f t="shared" ref="E11:J11" si="0">SUM(E5:E10)</f>
        <v>665</v>
      </c>
      <c r="F11" s="20">
        <f t="shared" si="0"/>
        <v>84.27</v>
      </c>
      <c r="G11" s="12">
        <f t="shared" si="0"/>
        <v>663.71</v>
      </c>
      <c r="H11" s="12">
        <f t="shared" si="0"/>
        <v>24.330000000000002</v>
      </c>
      <c r="I11" s="12">
        <f t="shared" si="0"/>
        <v>25.569999999999997</v>
      </c>
      <c r="J11" s="12">
        <f t="shared" si="0"/>
        <v>92.289999999999992</v>
      </c>
    </row>
    <row r="12" spans="1:10" ht="21.75" thickBot="1">
      <c r="A12" s="9"/>
      <c r="B12" s="24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4"/>
      <c r="C13" s="14"/>
      <c r="D13" s="19"/>
      <c r="E13" s="20"/>
      <c r="F13" s="20"/>
      <c r="G13" s="12"/>
      <c r="H13" s="12"/>
      <c r="I13" s="12"/>
      <c r="J13" s="12"/>
    </row>
    <row r="14" spans="1:10" ht="21">
      <c r="A14" s="9" t="s">
        <v>14</v>
      </c>
      <c r="B14" s="24" t="s">
        <v>17</v>
      </c>
      <c r="C14" s="11">
        <v>234</v>
      </c>
      <c r="D14" s="11" t="s">
        <v>21</v>
      </c>
      <c r="E14" s="18">
        <v>105</v>
      </c>
      <c r="F14" s="18">
        <v>34.44</v>
      </c>
      <c r="G14" s="11">
        <v>223</v>
      </c>
      <c r="H14" s="11">
        <v>12.96</v>
      </c>
      <c r="I14" s="11">
        <v>11.84</v>
      </c>
      <c r="J14" s="11">
        <v>15.92</v>
      </c>
    </row>
    <row r="15" spans="1:10" ht="20.25">
      <c r="A15" s="9"/>
      <c r="B15" s="11" t="s">
        <v>20</v>
      </c>
      <c r="C15" s="11">
        <v>128</v>
      </c>
      <c r="D15" s="11" t="s">
        <v>22</v>
      </c>
      <c r="E15" s="18">
        <v>200</v>
      </c>
      <c r="F15" s="18">
        <v>27</v>
      </c>
      <c r="G15" s="11">
        <v>204.6</v>
      </c>
      <c r="H15" s="11">
        <v>4.1900000000000004</v>
      </c>
      <c r="I15" s="11">
        <v>9.06</v>
      </c>
      <c r="J15" s="11">
        <v>24.5</v>
      </c>
    </row>
    <row r="16" spans="1:10" ht="20.25">
      <c r="A16" s="9"/>
      <c r="B16" s="11" t="s">
        <v>23</v>
      </c>
      <c r="C16" s="11">
        <v>0</v>
      </c>
      <c r="D16" s="11" t="s">
        <v>24</v>
      </c>
      <c r="E16" s="18">
        <v>100</v>
      </c>
      <c r="F16" s="18">
        <v>14.3</v>
      </c>
      <c r="G16" s="26">
        <v>35</v>
      </c>
      <c r="H16" s="26">
        <v>3</v>
      </c>
      <c r="I16" s="27">
        <v>4.0199999999999996</v>
      </c>
      <c r="J16" s="27">
        <v>7.36</v>
      </c>
    </row>
    <row r="17" spans="1:10" ht="20.25">
      <c r="A17" s="9"/>
      <c r="B17" s="11" t="s">
        <v>16</v>
      </c>
      <c r="C17" s="11">
        <v>377</v>
      </c>
      <c r="D17" s="11" t="s">
        <v>25</v>
      </c>
      <c r="E17" s="18">
        <v>200</v>
      </c>
      <c r="F17" s="18">
        <v>3.84</v>
      </c>
      <c r="G17" s="11">
        <v>62</v>
      </c>
      <c r="H17" s="11">
        <v>0.13</v>
      </c>
      <c r="I17" s="11">
        <v>0.02</v>
      </c>
      <c r="J17" s="11">
        <v>15.2</v>
      </c>
    </row>
    <row r="18" spans="1:10" ht="20.25">
      <c r="A18" s="9"/>
      <c r="B18" s="11" t="s">
        <v>18</v>
      </c>
      <c r="C18" s="11">
        <v>0</v>
      </c>
      <c r="D18" s="11" t="s">
        <v>18</v>
      </c>
      <c r="E18" s="18">
        <v>50</v>
      </c>
      <c r="F18" s="18">
        <v>3.95</v>
      </c>
      <c r="G18" s="11">
        <f>2.338*E18</f>
        <v>116.9</v>
      </c>
      <c r="H18" s="11">
        <f>0.079*E18</f>
        <v>3.95</v>
      </c>
      <c r="I18" s="11">
        <f>0.01*E18</f>
        <v>0.5</v>
      </c>
      <c r="J18" s="11">
        <f>0.483*E18</f>
        <v>24.15</v>
      </c>
    </row>
    <row r="19" spans="1:10" ht="20.25">
      <c r="A19" s="9"/>
      <c r="B19" s="11" t="s">
        <v>19</v>
      </c>
      <c r="C19" s="11">
        <v>0</v>
      </c>
      <c r="D19" s="11" t="s">
        <v>19</v>
      </c>
      <c r="E19" s="18">
        <v>50</v>
      </c>
      <c r="F19" s="18">
        <v>3.86</v>
      </c>
      <c r="G19" s="11">
        <f>2.299*E19</f>
        <v>114.95</v>
      </c>
      <c r="H19" s="11">
        <f>0.056*E19</f>
        <v>2.8000000000000003</v>
      </c>
      <c r="I19" s="11">
        <f>0.011*E19</f>
        <v>0.54999999999999993</v>
      </c>
      <c r="J19" s="11">
        <f>0.494*E19</f>
        <v>24.7</v>
      </c>
    </row>
    <row r="20" spans="1:10" ht="21" thickBot="1">
      <c r="A20" s="9"/>
      <c r="B20" s="11"/>
      <c r="C20" s="12"/>
      <c r="D20" s="19" t="s">
        <v>15</v>
      </c>
      <c r="E20" s="20">
        <f t="shared" ref="E20:J20" si="1">SUM(E14:E19)</f>
        <v>705</v>
      </c>
      <c r="F20" s="20">
        <f t="shared" si="1"/>
        <v>87.39</v>
      </c>
      <c r="G20" s="12">
        <f t="shared" si="1"/>
        <v>756.45</v>
      </c>
      <c r="H20" s="12">
        <f t="shared" si="1"/>
        <v>27.03</v>
      </c>
      <c r="I20" s="12">
        <f t="shared" si="1"/>
        <v>25.99</v>
      </c>
      <c r="J20" s="12">
        <f t="shared" si="1"/>
        <v>111.83</v>
      </c>
    </row>
    <row r="21" spans="1:10" ht="21" thickBot="1">
      <c r="A21" s="25"/>
      <c r="B21" s="22"/>
      <c r="C21" s="12"/>
      <c r="D21" s="19"/>
      <c r="E21" s="20"/>
      <c r="F21" s="20"/>
      <c r="G21" s="12"/>
      <c r="H21" s="12"/>
      <c r="I21" s="12"/>
      <c r="J21" s="12"/>
    </row>
    <row r="25" spans="1:10">
      <c r="B25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2023-12-19T10:08:42Z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