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I16" i="1"/>
  <c r="H16" i="1"/>
  <c r="G16" i="1"/>
  <c r="J14" i="1"/>
  <c r="J20" i="1" s="1"/>
  <c r="I14" i="1"/>
  <c r="I20" i="1" s="1"/>
  <c r="H14" i="1"/>
  <c r="H20" i="1" s="1"/>
  <c r="G14" i="1"/>
  <c r="G20" i="1" s="1"/>
  <c r="F11" i="1"/>
  <c r="E11" i="1"/>
  <c r="J10" i="1"/>
  <c r="I10" i="1"/>
  <c r="H10" i="1"/>
  <c r="G10" i="1"/>
  <c r="J9" i="1"/>
  <c r="I9" i="1"/>
  <c r="H9" i="1"/>
  <c r="G9" i="1"/>
  <c r="J7" i="1"/>
  <c r="I7" i="1"/>
  <c r="H7" i="1"/>
  <c r="G7" i="1"/>
  <c r="J5" i="1"/>
  <c r="J11" i="1" s="1"/>
  <c r="I5" i="1"/>
  <c r="I11" i="1" s="1"/>
  <c r="H5" i="1"/>
  <c r="H11" i="1" s="1"/>
  <c r="G5" i="1"/>
  <c r="G11" i="1" s="1"/>
</calcChain>
</file>

<file path=xl/sharedStrings.xml><?xml version="1.0" encoding="utf-8"?>
<sst xmlns="http://schemas.openxmlformats.org/spreadsheetml/2006/main" count="43" uniqueCount="28">
  <si>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</si>
  <si>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</si>
  <si>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</si>
  <si>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</si>
  <si>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</si>
  <si>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</si>
  <si>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</si>
  <si>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</si>
  <si>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</si>
  <si>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</si>
  <si>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</si>
  <si>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</si>
  <si>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</si>
  <si>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</si>
  <si>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</si>
  <si>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</si>
  <si>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</si>
  <si>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</si>
  <si>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</si>
  <si>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</si>
  <si>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</si>
  <si>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Бефстроганов</t>
  </si>
  <si>
    <t>гарнир</t>
  </si>
  <si>
    <t>Гречка отварная</t>
  </si>
  <si>
    <t>овощ</t>
  </si>
  <si>
    <t>Помидор свежий</t>
  </si>
  <si>
    <t>Напиток из шиповника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</si>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</sst>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6" sqref="K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27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45282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250</v>
      </c>
      <c r="D5" s="11" t="s">
        <v>21</v>
      </c>
      <c r="E5" s="18">
        <v>100</v>
      </c>
      <c r="F5" s="18">
        <v>64.42</v>
      </c>
      <c r="G5" s="11">
        <f>2.9*E5</f>
        <v>290</v>
      </c>
      <c r="H5" s="11">
        <f>0.152*E5</f>
        <v>15.2</v>
      </c>
      <c r="I5" s="11">
        <f>0.231*E5</f>
        <v>23.1</v>
      </c>
      <c r="J5" s="11">
        <f>0.0512*E5</f>
        <v>5.12</v>
      </c>
    </row>
    <row r="6" spans="1:10" ht="20.25">
      <c r="A6" s="8"/>
      <c r="B6" s="11" t="s">
        <v>22</v>
      </c>
      <c r="C6" s="11">
        <v>171</v>
      </c>
      <c r="D6" s="11" t="s">
        <v>23</v>
      </c>
      <c r="E6" s="18">
        <v>200</v>
      </c>
      <c r="F6" s="18">
        <v>13.1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0.25">
      <c r="A7" s="8"/>
      <c r="B7" s="11" t="s">
        <v>24</v>
      </c>
      <c r="C7" s="11">
        <v>71</v>
      </c>
      <c r="D7" s="11" t="s">
        <v>25</v>
      </c>
      <c r="E7" s="18">
        <v>50</v>
      </c>
      <c r="F7" s="18">
        <v>11.5</v>
      </c>
      <c r="G7" s="11">
        <f>0.22*E7</f>
        <v>11</v>
      </c>
      <c r="H7" s="11">
        <f>0.011*E7</f>
        <v>0.54999999999999993</v>
      </c>
      <c r="I7" s="11">
        <f>0.002*E7</f>
        <v>0.1</v>
      </c>
      <c r="J7" s="11">
        <f>0.038*E7</f>
        <v>1.9</v>
      </c>
    </row>
    <row r="8" spans="1:10" ht="20.25">
      <c r="A8" s="8"/>
      <c r="B8" s="11" t="s">
        <v>16</v>
      </c>
      <c r="C8" s="11">
        <v>376</v>
      </c>
      <c r="D8" s="11" t="s">
        <v>20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610</v>
      </c>
      <c r="F11" s="20">
        <f t="shared" si="0"/>
        <v>95.55</v>
      </c>
      <c r="G11" s="12">
        <f t="shared" si="0"/>
        <v>811.31000000000006</v>
      </c>
      <c r="H11" s="12">
        <f t="shared" si="0"/>
        <v>31.310000000000002</v>
      </c>
      <c r="I11" s="12">
        <f t="shared" si="0"/>
        <v>30.450000000000003</v>
      </c>
      <c r="J11" s="12">
        <f t="shared" si="0"/>
        <v>103.03999999999999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250</v>
      </c>
      <c r="D14" s="11" t="s">
        <v>21</v>
      </c>
      <c r="E14" s="18">
        <v>100</v>
      </c>
      <c r="F14" s="18">
        <v>64.42</v>
      </c>
      <c r="G14" s="11">
        <f>2.9*E14</f>
        <v>290</v>
      </c>
      <c r="H14" s="11">
        <f>0.152*E14</f>
        <v>15.2</v>
      </c>
      <c r="I14" s="11">
        <f>0.231*E14</f>
        <v>23.1</v>
      </c>
      <c r="J14" s="11">
        <f>0.0512*E14</f>
        <v>5.12</v>
      </c>
    </row>
    <row r="15" spans="1:10" ht="20.25">
      <c r="A15" s="9"/>
      <c r="B15" s="11" t="s">
        <v>22</v>
      </c>
      <c r="C15" s="11">
        <v>171</v>
      </c>
      <c r="D15" s="11" t="s">
        <v>23</v>
      </c>
      <c r="E15" s="18">
        <v>200</v>
      </c>
      <c r="F15" s="18">
        <v>13.1</v>
      </c>
      <c r="G15" s="11">
        <v>311.2</v>
      </c>
      <c r="H15" s="11">
        <v>11.44</v>
      </c>
      <c r="I15" s="11">
        <v>6.6</v>
      </c>
      <c r="J15" s="11">
        <v>51.71</v>
      </c>
    </row>
    <row r="16" spans="1:10" ht="20.25">
      <c r="A16" s="9"/>
      <c r="B16" s="11" t="s">
        <v>24</v>
      </c>
      <c r="C16" s="11">
        <v>71</v>
      </c>
      <c r="D16" s="11" t="s">
        <v>25</v>
      </c>
      <c r="E16" s="18">
        <v>50</v>
      </c>
      <c r="F16" s="18">
        <v>11.5</v>
      </c>
      <c r="G16" s="11">
        <f>0.22*E16</f>
        <v>11</v>
      </c>
      <c r="H16" s="11">
        <f>0.011*E16</f>
        <v>0.54999999999999993</v>
      </c>
      <c r="I16" s="11">
        <f>0.002*E16</f>
        <v>0.1</v>
      </c>
      <c r="J16" s="11">
        <f>0.038*E16</f>
        <v>1.9</v>
      </c>
    </row>
    <row r="17" spans="1:10" ht="20.25">
      <c r="A17" s="9"/>
      <c r="B17" s="11" t="s">
        <v>16</v>
      </c>
      <c r="C17" s="11">
        <v>388</v>
      </c>
      <c r="D17" s="11" t="s">
        <v>26</v>
      </c>
      <c r="E17" s="18">
        <v>200</v>
      </c>
      <c r="F17" s="18">
        <v>8.4499999999999993</v>
      </c>
      <c r="G17" s="11">
        <v>88.2</v>
      </c>
      <c r="H17" s="11">
        <v>0.68</v>
      </c>
      <c r="I17" s="11">
        <v>0.28000000000000003</v>
      </c>
      <c r="J17" s="11">
        <v>20.76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650</v>
      </c>
      <c r="F20" s="20">
        <f t="shared" si="1"/>
        <v>105.28</v>
      </c>
      <c r="G20" s="12">
        <f t="shared" si="1"/>
        <v>932.25000000000011</v>
      </c>
      <c r="H20" s="12">
        <f t="shared" si="1"/>
        <v>34.619999999999997</v>
      </c>
      <c r="I20" s="12">
        <f t="shared" si="1"/>
        <v>31.130000000000006</v>
      </c>
      <c r="J20" s="12">
        <f t="shared" si="1"/>
        <v>128.33999999999997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2023-12-21T07:00:09Z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