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J17" i="1"/>
  <c r="I17" i="1"/>
  <c r="H17" i="1"/>
  <c r="G17" i="1"/>
  <c r="J16" i="1"/>
  <c r="J18" i="1" s="1"/>
  <c r="I16" i="1"/>
  <c r="I18" i="1" s="1"/>
  <c r="H16" i="1"/>
  <c r="H18" i="1" s="1"/>
  <c r="G16" i="1"/>
  <c r="G18" i="1" s="1"/>
  <c r="F9" i="1"/>
  <c r="E9" i="1"/>
  <c r="J8" i="1"/>
  <c r="I8" i="1"/>
  <c r="H8" i="1"/>
  <c r="G8" i="1"/>
  <c r="J7" i="1"/>
  <c r="J9" i="1" s="1"/>
  <c r="I7" i="1"/>
  <c r="I9" i="1" s="1"/>
  <c r="H7" i="1"/>
  <c r="H9" i="1" s="1"/>
  <c r="G7" i="1"/>
  <c r="G9" i="1" s="1"/>
</calcChain>
</file>

<file path=xl/sharedStrings.xml><?xml version="1.0" encoding="utf-8"?>
<sst xmlns="http://schemas.openxmlformats.org/spreadsheetml/2006/main" count="36" uniqueCount="23">
  <si>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</si>
  <si>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</si>
  <si>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</si>
  <si>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</si>
  <si>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</si>
  <si>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</si>
  <si>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</si>
  <si>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</si>
  <si>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</si>
  <si>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</si>
  <si>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</si>
  <si>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</si>
  <si>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</si>
  <si>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</si>
  <si>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</si>
  <si>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</si>
  <si>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</si>
  <si>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</si>
  <si>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</si>
  <si>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</si>
  <si>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</si>
  <si>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Макароны отварные с сыром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</si>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</sst>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22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45288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24</v>
      </c>
      <c r="D5" s="11" t="s">
        <v>21</v>
      </c>
      <c r="E5" s="18">
        <v>240</v>
      </c>
      <c r="F5" s="18">
        <v>35.020000000000003</v>
      </c>
      <c r="G5" s="11">
        <v>401.28</v>
      </c>
      <c r="H5" s="11">
        <v>16.239999999999998</v>
      </c>
      <c r="I5" s="11">
        <v>19.100000000000001</v>
      </c>
      <c r="J5" s="11">
        <v>40.93</v>
      </c>
    </row>
    <row r="6" spans="1:10" ht="20.25">
      <c r="A6" s="8"/>
      <c r="B6" s="11" t="s">
        <v>16</v>
      </c>
      <c r="C6" s="11">
        <v>376</v>
      </c>
      <c r="D6" s="11" t="s">
        <v>20</v>
      </c>
      <c r="E6" s="18">
        <v>200</v>
      </c>
      <c r="F6" s="18">
        <v>1.84</v>
      </c>
      <c r="G6" s="11">
        <v>60</v>
      </c>
      <c r="H6" s="11">
        <v>7.0000000000000007E-2</v>
      </c>
      <c r="I6" s="11">
        <v>0.02</v>
      </c>
      <c r="J6" s="11">
        <v>15</v>
      </c>
    </row>
    <row r="7" spans="1:10" ht="20.25">
      <c r="A7" s="8"/>
      <c r="B7" s="11" t="s">
        <v>18</v>
      </c>
      <c r="C7" s="11">
        <v>0</v>
      </c>
      <c r="D7" s="11" t="s">
        <v>18</v>
      </c>
      <c r="E7" s="18">
        <v>30</v>
      </c>
      <c r="F7" s="18">
        <v>2.37</v>
      </c>
      <c r="G7" s="11">
        <f>2.338*E7</f>
        <v>70.14</v>
      </c>
      <c r="H7" s="11">
        <f>0.079*E7</f>
        <v>2.37</v>
      </c>
      <c r="I7" s="11">
        <f>0.01*E7</f>
        <v>0.3</v>
      </c>
      <c r="J7" s="11">
        <f>0.483*E7</f>
        <v>14.49</v>
      </c>
    </row>
    <row r="8" spans="1:10" ht="20.25">
      <c r="A8" s="8"/>
      <c r="B8" s="11" t="s">
        <v>19</v>
      </c>
      <c r="C8" s="11">
        <v>0</v>
      </c>
      <c r="D8" s="11" t="s">
        <v>19</v>
      </c>
      <c r="E8" s="18">
        <v>30</v>
      </c>
      <c r="F8" s="18">
        <v>2.3199999999999998</v>
      </c>
      <c r="G8" s="11">
        <f>2.299*E8</f>
        <v>68.97</v>
      </c>
      <c r="H8" s="11">
        <f>0.056*E8</f>
        <v>1.68</v>
      </c>
      <c r="I8" s="11">
        <f>0.011*E8</f>
        <v>0.32999999999999996</v>
      </c>
      <c r="J8" s="11">
        <f>0.494*E8</f>
        <v>14.82</v>
      </c>
    </row>
    <row r="9" spans="1:10" ht="20.25">
      <c r="A9" s="8"/>
      <c r="B9" s="11" t="s">
        <v>19</v>
      </c>
      <c r="C9" s="12"/>
      <c r="D9" s="19" t="s">
        <v>15</v>
      </c>
      <c r="E9" s="20">
        <f t="shared" ref="E9:J9" si="0">SUM(E5:E8)</f>
        <v>500</v>
      </c>
      <c r="F9" s="20">
        <f t="shared" si="0"/>
        <v>41.550000000000004</v>
      </c>
      <c r="G9" s="12">
        <f t="shared" si="0"/>
        <v>600.39</v>
      </c>
      <c r="H9" s="12">
        <f t="shared" si="0"/>
        <v>20.36</v>
      </c>
      <c r="I9" s="12">
        <f t="shared" si="0"/>
        <v>19.75</v>
      </c>
      <c r="J9" s="12">
        <f t="shared" si="0"/>
        <v>85.240000000000009</v>
      </c>
    </row>
    <row r="10" spans="1:10" ht="20.25">
      <c r="A10" s="8"/>
      <c r="B10" s="11"/>
      <c r="C10" s="12"/>
      <c r="D10" s="19"/>
      <c r="E10" s="20"/>
      <c r="F10" s="20"/>
      <c r="G10" s="12"/>
      <c r="H10" s="12"/>
      <c r="I10" s="12"/>
      <c r="J10" s="12"/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24</v>
      </c>
      <c r="D14" s="11" t="s">
        <v>21</v>
      </c>
      <c r="E14" s="18">
        <v>240</v>
      </c>
      <c r="F14" s="18">
        <v>35.020000000000003</v>
      </c>
      <c r="G14" s="11">
        <v>401.28</v>
      </c>
      <c r="H14" s="11">
        <v>16.239999999999998</v>
      </c>
      <c r="I14" s="11">
        <v>19.100000000000001</v>
      </c>
      <c r="J14" s="11">
        <v>40.93</v>
      </c>
    </row>
    <row r="15" spans="1:10" ht="20.25">
      <c r="A15" s="9"/>
      <c r="B15" s="11" t="s">
        <v>16</v>
      </c>
      <c r="C15" s="11">
        <v>376</v>
      </c>
      <c r="D15" s="11" t="s">
        <v>20</v>
      </c>
      <c r="E15" s="18">
        <v>200</v>
      </c>
      <c r="F15" s="18">
        <v>1.84</v>
      </c>
      <c r="G15" s="11">
        <v>60</v>
      </c>
      <c r="H15" s="11">
        <v>7.0000000000000007E-2</v>
      </c>
      <c r="I15" s="11">
        <v>0.02</v>
      </c>
      <c r="J15" s="11">
        <v>15</v>
      </c>
    </row>
    <row r="16" spans="1:10" ht="20.25">
      <c r="A16" s="9"/>
      <c r="B16" s="11" t="s">
        <v>18</v>
      </c>
      <c r="C16" s="11">
        <v>0</v>
      </c>
      <c r="D16" s="11" t="s">
        <v>18</v>
      </c>
      <c r="E16" s="18">
        <v>50</v>
      </c>
      <c r="F16" s="18">
        <v>3.95</v>
      </c>
      <c r="G16" s="11">
        <f>2.338*E16</f>
        <v>116.9</v>
      </c>
      <c r="H16" s="11">
        <f>0.079*E16</f>
        <v>3.95</v>
      </c>
      <c r="I16" s="11">
        <f>0.01*E16</f>
        <v>0.5</v>
      </c>
      <c r="J16" s="11">
        <f>0.483*E16</f>
        <v>24.15</v>
      </c>
    </row>
    <row r="17" spans="1:10" ht="20.25">
      <c r="A17" s="9"/>
      <c r="B17" s="11" t="s">
        <v>19</v>
      </c>
      <c r="C17" s="11">
        <v>0</v>
      </c>
      <c r="D17" s="11" t="s">
        <v>19</v>
      </c>
      <c r="E17" s="18">
        <v>50</v>
      </c>
      <c r="F17" s="18">
        <v>3.86</v>
      </c>
      <c r="G17" s="11">
        <f>2.299*E17</f>
        <v>114.95</v>
      </c>
      <c r="H17" s="11">
        <f>0.056*E17</f>
        <v>2.8000000000000003</v>
      </c>
      <c r="I17" s="11">
        <f>0.011*E17</f>
        <v>0.54999999999999993</v>
      </c>
      <c r="J17" s="11">
        <f>0.494*E17</f>
        <v>24.7</v>
      </c>
    </row>
    <row r="18" spans="1:10" ht="20.25">
      <c r="A18" s="9"/>
      <c r="B18" s="11"/>
      <c r="C18" s="12"/>
      <c r="D18" s="19" t="s">
        <v>15</v>
      </c>
      <c r="E18" s="20">
        <f t="shared" ref="E18:J18" si="1">SUM(E14:E17)</f>
        <v>540</v>
      </c>
      <c r="F18" s="20">
        <f t="shared" si="1"/>
        <v>44.670000000000009</v>
      </c>
      <c r="G18" s="12">
        <f t="shared" si="1"/>
        <v>693.13</v>
      </c>
      <c r="H18" s="12">
        <f t="shared" si="1"/>
        <v>23.06</v>
      </c>
      <c r="I18" s="12">
        <f t="shared" si="1"/>
        <v>20.170000000000002</v>
      </c>
      <c r="J18" s="12">
        <f t="shared" si="1"/>
        <v>104.78</v>
      </c>
    </row>
    <row r="19" spans="1:10" ht="20.25">
      <c r="A19" s="9"/>
      <c r="B19" s="11"/>
      <c r="C19" s="12"/>
      <c r="D19" s="19"/>
      <c r="E19" s="20"/>
      <c r="F19" s="20"/>
      <c r="G19" s="12"/>
      <c r="H19" s="12"/>
      <c r="I19" s="12"/>
      <c r="J19" s="12"/>
    </row>
    <row r="20" spans="1:10" ht="21" thickBot="1">
      <c r="A20" s="9"/>
      <c r="B20" s="11"/>
      <c r="C20" s="12"/>
      <c r="D20" s="19"/>
      <c r="E20" s="20"/>
      <c r="F20" s="20"/>
      <c r="G20" s="12"/>
      <c r="H20" s="12"/>
      <c r="I20" s="12"/>
      <c r="J20" s="12"/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2023-12-27T07:26:08Z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