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<sst xmlns="http://schemas.openxmlformats.org/spreadsheetml/2006/main" count="39" uniqueCount="28">
  <si>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</si>
  <si>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</si>
  <si>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</si>
  <si>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</si>
  <si>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</si>
  <si>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</si>
  <si>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</si>
  <si>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</si>
  <si>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</si>
  <si>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</si>
  <si>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</si>
  <si>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</si>
  <si>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</si>
  <si>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</si>
  <si>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</si>
  <si>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</si>
  <si>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</si>
  <si>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</si>
  <si>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</si>
  <si>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</si>
  <si>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</si>
  <si>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</si>
  <si>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 xml:space="preserve">Каша овсяная из "Геркулеса" </t>
  </si>
  <si>
    <t>яйцо</t>
  </si>
  <si>
    <t>Яйцо варёное</t>
  </si>
  <si>
    <t>Кофейный напиток</t>
  </si>
  <si>
    <t>Плов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</si>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</sst>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21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45306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173</v>
      </c>
      <c r="D5" s="11" t="s">
        <v>22</v>
      </c>
      <c r="E5" s="18">
        <v>210</v>
      </c>
      <c r="F5" s="18">
        <v>20.69</v>
      </c>
      <c r="G5" s="11">
        <v>303</v>
      </c>
      <c r="H5" s="11">
        <v>8.31</v>
      </c>
      <c r="I5" s="11">
        <v>13.12</v>
      </c>
      <c r="J5" s="11">
        <v>37.630000000000003</v>
      </c>
    </row>
    <row r="6" spans="1:10" ht="20.25">
      <c r="A6" s="8"/>
      <c r="B6" s="11" t="s">
        <v>23</v>
      </c>
      <c r="C6" s="11">
        <v>209</v>
      </c>
      <c r="D6" s="11" t="s">
        <v>24</v>
      </c>
      <c r="E6" s="18">
        <v>40</v>
      </c>
      <c r="F6" s="18">
        <v>16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ht="20.25">
      <c r="A7" s="8"/>
      <c r="B7" s="11" t="s">
        <v>16</v>
      </c>
      <c r="C7" s="11">
        <v>379</v>
      </c>
      <c r="D7" s="11" t="s">
        <v>25</v>
      </c>
      <c r="E7" s="18">
        <v>200</v>
      </c>
      <c r="F7" s="18">
        <v>15.8</v>
      </c>
      <c r="G7" s="11">
        <v>100.6</v>
      </c>
      <c r="H7" s="11">
        <v>3.17</v>
      </c>
      <c r="I7" s="11">
        <v>2.68</v>
      </c>
      <c r="J7" s="11">
        <v>15.95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510</v>
      </c>
      <c r="F10" s="20">
        <f t="shared" si="0"/>
        <v>57.429999999999993</v>
      </c>
      <c r="G10" s="12">
        <f t="shared" si="0"/>
        <v>605.71</v>
      </c>
      <c r="H10" s="12">
        <f t="shared" si="0"/>
        <v>20.610000000000003</v>
      </c>
      <c r="I10" s="12">
        <f t="shared" si="0"/>
        <v>21.029999999999998</v>
      </c>
      <c r="J10" s="12">
        <f t="shared" si="0"/>
        <v>83.169999999999987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265</v>
      </c>
      <c r="D14" s="11" t="s">
        <v>26</v>
      </c>
      <c r="E14" s="18">
        <v>250</v>
      </c>
      <c r="F14" s="18">
        <v>50.03</v>
      </c>
      <c r="G14" s="29">
        <v>478</v>
      </c>
      <c r="H14" s="11">
        <v>18.600000000000001</v>
      </c>
      <c r="I14" s="11">
        <v>21.9</v>
      </c>
      <c r="J14" s="11">
        <v>47.5</v>
      </c>
    </row>
    <row r="15" spans="1:10" ht="20.25">
      <c r="A15" s="9"/>
      <c r="B15" s="11" t="s">
        <v>16</v>
      </c>
      <c r="C15" s="11"/>
      <c r="D15" s="11" t="s">
        <v>27</v>
      </c>
      <c r="E15" s="18">
        <v>200</v>
      </c>
      <c r="F15" s="18">
        <v>18</v>
      </c>
      <c r="G15" s="11">
        <f>0.48*E15</f>
        <v>96</v>
      </c>
      <c r="H15" s="11">
        <f>0*E15</f>
        <v>0</v>
      </c>
      <c r="I15" s="11">
        <f>0*E15</f>
        <v>0</v>
      </c>
      <c r="J15" s="11">
        <f>0.12*E15</f>
        <v>24</v>
      </c>
    </row>
    <row r="16" spans="1:10" ht="20.25">
      <c r="A16" s="9"/>
      <c r="B16" s="11" t="s">
        <v>16</v>
      </c>
      <c r="C16" s="11">
        <v>376</v>
      </c>
      <c r="D16" s="11" t="s">
        <v>20</v>
      </c>
      <c r="E16" s="18">
        <v>200</v>
      </c>
      <c r="F16" s="18">
        <v>1.8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1" t="s">
        <v>18</v>
      </c>
      <c r="C17" s="11">
        <v>0</v>
      </c>
      <c r="D17" s="11" t="s">
        <v>18</v>
      </c>
      <c r="E17" s="18">
        <v>50</v>
      </c>
      <c r="F17" s="18">
        <v>4.1100000000000003</v>
      </c>
      <c r="G17" s="11">
        <f>2.338*E17</f>
        <v>116.9</v>
      </c>
      <c r="H17" s="11">
        <f>0.079*E17</f>
        <v>3.95</v>
      </c>
      <c r="I17" s="11">
        <f>0.01*E17</f>
        <v>0.5</v>
      </c>
      <c r="J17" s="11">
        <f>0.483*E17</f>
        <v>24.15</v>
      </c>
    </row>
    <row r="18" spans="1:10" ht="20.25">
      <c r="A18" s="9"/>
      <c r="B18" s="11" t="s">
        <v>19</v>
      </c>
      <c r="C18" s="11">
        <v>0</v>
      </c>
      <c r="D18" s="11" t="s">
        <v>19</v>
      </c>
      <c r="E18" s="18">
        <v>50</v>
      </c>
      <c r="F18" s="18">
        <v>4.1100000000000003</v>
      </c>
      <c r="G18" s="11">
        <f>2.299*E18</f>
        <v>114.95</v>
      </c>
      <c r="H18" s="11">
        <f>0.056*E18</f>
        <v>2.8000000000000003</v>
      </c>
      <c r="I18" s="11">
        <f>0.011*E18</f>
        <v>0.54999999999999993</v>
      </c>
      <c r="J18" s="11">
        <f>0.494*E18</f>
        <v>24.7</v>
      </c>
    </row>
    <row r="19" spans="1:10" ht="20.25">
      <c r="A19" s="9"/>
      <c r="B19" s="11"/>
      <c r="C19" s="12"/>
      <c r="D19" s="19" t="s">
        <v>15</v>
      </c>
      <c r="E19" s="20">
        <f t="shared" ref="E19:J19" si="1">SUM(E14:E18)</f>
        <v>750</v>
      </c>
      <c r="F19" s="20">
        <f t="shared" si="1"/>
        <v>78.05</v>
      </c>
      <c r="G19" s="12">
        <f t="shared" si="1"/>
        <v>865.85</v>
      </c>
      <c r="H19" s="12">
        <f t="shared" si="1"/>
        <v>25.42</v>
      </c>
      <c r="I19" s="12">
        <f t="shared" si="1"/>
        <v>22.97</v>
      </c>
      <c r="J19" s="12">
        <f t="shared" si="1"/>
        <v>135.35</v>
      </c>
    </row>
    <row r="20" spans="1:10" ht="21" thickBot="1">
      <c r="A20" s="9"/>
      <c r="B20" s="11"/>
      <c r="C20" s="12"/>
      <c r="D20" s="19"/>
      <c r="E20" s="20"/>
      <c r="F20" s="20"/>
      <c r="G20" s="12"/>
      <c r="H20" s="12"/>
      <c r="I20" s="12"/>
      <c r="J20" s="12"/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2024-01-12T13:38:38Z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