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8" i="1"/>
  <c r="J11" i="1" s="1"/>
  <c r="I8" i="1"/>
  <c r="I11" i="1" s="1"/>
  <c r="H8" i="1"/>
  <c r="H11" i="1" s="1"/>
  <c r="G8" i="1"/>
  <c r="G11" i="1" s="1"/>
</calcChain>
</file>

<file path=xl/sharedStrings.xml><?xml version="1.0" encoding="utf-8"?>
<sst xmlns="http://schemas.openxmlformats.org/spreadsheetml/2006/main" count="43" uniqueCount="30">
  <si>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</si>
  <si>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</si>
  <si>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</si>
  <si>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</si>
  <si>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</si>
  <si>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</si>
  <si>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</si>
  <si>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</si>
  <si>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</si>
  <si>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</si>
  <si>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</si>
  <si>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</si>
  <si>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</si>
  <si>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</si>
  <si>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</si>
  <si>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</si>
  <si>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</si>
  <si>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</si>
  <si>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</si>
  <si>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</si>
  <si>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</si>
  <si>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 xml:space="preserve">Котлета из  говядины </t>
  </si>
  <si>
    <t>Каша вязкая молочная из пшенной крупы</t>
  </si>
  <si>
    <t>закуска</t>
  </si>
  <si>
    <t>Сыр Российский</t>
  </si>
  <si>
    <t>Какао с молоком</t>
  </si>
  <si>
    <t>Сок фруктовый</t>
  </si>
  <si>
    <t xml:space="preserve">Пюре из гороха </t>
  </si>
  <si>
    <t>Чай с сахаром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</si>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</sst>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9" sqref="F9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29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45313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173</v>
      </c>
      <c r="D5" s="11" t="s">
        <v>22</v>
      </c>
      <c r="E5" s="18">
        <v>210</v>
      </c>
      <c r="F5" s="18">
        <v>20.12</v>
      </c>
      <c r="G5" s="11">
        <v>312</v>
      </c>
      <c r="H5" s="11">
        <v>8.64</v>
      </c>
      <c r="I5" s="11">
        <v>11.06</v>
      </c>
      <c r="J5" s="11">
        <v>44.32</v>
      </c>
    </row>
    <row r="6" spans="1:10" ht="20.25">
      <c r="A6" s="8"/>
      <c r="B6" s="11" t="s">
        <v>23</v>
      </c>
      <c r="C6" s="11">
        <v>15</v>
      </c>
      <c r="D6" s="11" t="s">
        <v>24</v>
      </c>
      <c r="E6" s="18">
        <v>30</v>
      </c>
      <c r="F6" s="18">
        <v>17.7</v>
      </c>
      <c r="G6" s="11">
        <v>108</v>
      </c>
      <c r="H6" s="11">
        <v>6.96</v>
      </c>
      <c r="I6" s="11">
        <v>8.85</v>
      </c>
      <c r="J6" s="11">
        <v>0</v>
      </c>
    </row>
    <row r="7" spans="1:10" ht="20.25">
      <c r="A7" s="8"/>
      <c r="B7" s="11" t="s">
        <v>16</v>
      </c>
      <c r="C7" s="11">
        <v>382</v>
      </c>
      <c r="D7" s="11" t="s">
        <v>25</v>
      </c>
      <c r="E7" s="18">
        <v>200</v>
      </c>
      <c r="F7" s="18">
        <v>15.1</v>
      </c>
      <c r="G7" s="11">
        <v>118.6</v>
      </c>
      <c r="H7" s="11">
        <v>4.01</v>
      </c>
      <c r="I7" s="11">
        <v>3.54</v>
      </c>
      <c r="J7" s="11">
        <v>17.579999999999998</v>
      </c>
    </row>
    <row r="8" spans="1:10" ht="20.25">
      <c r="A8" s="8"/>
      <c r="B8" s="11" t="s">
        <v>26</v>
      </c>
      <c r="C8" s="11"/>
      <c r="D8" s="11" t="s">
        <v>26</v>
      </c>
      <c r="E8" s="18">
        <v>200</v>
      </c>
      <c r="F8" s="18">
        <v>18</v>
      </c>
      <c r="G8" s="11">
        <f>0.48*E8</f>
        <v>96</v>
      </c>
      <c r="H8" s="11">
        <f>0*E8</f>
        <v>0</v>
      </c>
      <c r="I8" s="11">
        <f>0*E8</f>
        <v>0</v>
      </c>
      <c r="J8" s="11">
        <f>0.12*E8</f>
        <v>24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2.4700000000000002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30</v>
      </c>
      <c r="F10" s="18">
        <v>2.4700000000000002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700</v>
      </c>
      <c r="F11" s="20">
        <f t="shared" si="0"/>
        <v>75.86</v>
      </c>
      <c r="G11" s="12">
        <f t="shared" si="0"/>
        <v>773.71</v>
      </c>
      <c r="H11" s="12">
        <f t="shared" si="0"/>
        <v>23.66</v>
      </c>
      <c r="I11" s="12">
        <f t="shared" si="0"/>
        <v>24.08</v>
      </c>
      <c r="J11" s="12">
        <f t="shared" si="0"/>
        <v>115.21000000000001</v>
      </c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9" t="s">
        <v>14</v>
      </c>
      <c r="B14" s="24" t="s">
        <v>17</v>
      </c>
      <c r="C14" s="11">
        <v>268</v>
      </c>
      <c r="D14" s="11" t="s">
        <v>21</v>
      </c>
      <c r="E14" s="18">
        <v>105</v>
      </c>
      <c r="F14" s="18">
        <v>41.94</v>
      </c>
      <c r="G14" s="11">
        <v>289</v>
      </c>
      <c r="H14" s="11">
        <v>15.8</v>
      </c>
      <c r="I14" s="11">
        <v>18.920000000000002</v>
      </c>
      <c r="J14" s="11">
        <v>13.16</v>
      </c>
    </row>
    <row r="15" spans="1:10" ht="20.25">
      <c r="A15" s="9"/>
      <c r="B15" s="11" t="s">
        <v>20</v>
      </c>
      <c r="C15" s="11">
        <v>199</v>
      </c>
      <c r="D15" s="11" t="s">
        <v>27</v>
      </c>
      <c r="E15" s="18">
        <v>200</v>
      </c>
      <c r="F15" s="18">
        <v>9.08</v>
      </c>
      <c r="G15" s="11">
        <v>300.14999999999998</v>
      </c>
      <c r="H15" s="11">
        <v>17.690000000000001</v>
      </c>
      <c r="I15" s="11">
        <v>5.47</v>
      </c>
      <c r="J15" s="11">
        <v>45.47</v>
      </c>
    </row>
    <row r="16" spans="1:10" ht="20.25">
      <c r="A16" s="9"/>
      <c r="B16" s="11" t="s">
        <v>26</v>
      </c>
      <c r="C16" s="11"/>
      <c r="D16" s="11" t="s">
        <v>26</v>
      </c>
      <c r="E16" s="18">
        <v>200</v>
      </c>
      <c r="F16" s="18">
        <v>18</v>
      </c>
      <c r="G16" s="11">
        <f>0.48*E16</f>
        <v>96</v>
      </c>
      <c r="H16" s="11">
        <f>0*E16</f>
        <v>0</v>
      </c>
      <c r="I16" s="11">
        <f>0*E16</f>
        <v>0</v>
      </c>
      <c r="J16" s="11">
        <f>0.12*E16</f>
        <v>24</v>
      </c>
    </row>
    <row r="17" spans="1:10" ht="20.25">
      <c r="A17" s="9"/>
      <c r="B17" s="11" t="s">
        <v>16</v>
      </c>
      <c r="C17" s="11">
        <v>376</v>
      </c>
      <c r="D17" s="11" t="s">
        <v>28</v>
      </c>
      <c r="E17" s="18">
        <v>200</v>
      </c>
      <c r="F17" s="18">
        <v>1.8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50</v>
      </c>
      <c r="F18" s="18">
        <v>4.1100000000000003</v>
      </c>
      <c r="G18" s="11">
        <f>2.338*E18</f>
        <v>116.9</v>
      </c>
      <c r="H18" s="11">
        <f>0.079*E18</f>
        <v>3.95</v>
      </c>
      <c r="I18" s="11">
        <f>0.01*E18</f>
        <v>0.5</v>
      </c>
      <c r="J18" s="11">
        <f>0.483*E18</f>
        <v>24.15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50</v>
      </c>
      <c r="F19" s="18">
        <v>4.1100000000000003</v>
      </c>
      <c r="G19" s="11">
        <f>2.299*E19</f>
        <v>114.95</v>
      </c>
      <c r="H19" s="11">
        <f>0.056*E19</f>
        <v>2.8000000000000003</v>
      </c>
      <c r="I19" s="11">
        <f>0.011*E19</f>
        <v>0.54999999999999993</v>
      </c>
      <c r="J19" s="11">
        <f>0.494*E19</f>
        <v>24.7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805</v>
      </c>
      <c r="F20" s="20">
        <f t="shared" si="1"/>
        <v>79.039999999999992</v>
      </c>
      <c r="G20" s="12">
        <f t="shared" si="1"/>
        <v>977</v>
      </c>
      <c r="H20" s="12">
        <f t="shared" si="1"/>
        <v>40.31</v>
      </c>
      <c r="I20" s="12">
        <f t="shared" si="1"/>
        <v>25.46</v>
      </c>
      <c r="J20" s="12">
        <f t="shared" si="1"/>
        <v>146.47999999999999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2024-01-19T05:37:10Z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