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I16" i="1"/>
  <c r="H16" i="1"/>
  <c r="G16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<sst xmlns="http://schemas.openxmlformats.org/spreadsheetml/2006/main" count="43" uniqueCount="30">
  <si>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</si>
  <si>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</si>
  <si>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</si>
  <si>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</si>
  <si>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</si>
  <si>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</si>
  <si>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</si>
  <si>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</si>
  <si>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</si>
  <si>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</si>
  <si>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</si>
  <si>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</si>
  <si>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</si>
  <si>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</si>
  <si>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</si>
  <si>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</si>
  <si>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</si>
  <si>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</si>
  <si>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</si>
  <si>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</si>
  <si>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</si>
  <si>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Сок фруктовый</t>
  </si>
  <si>
    <t>МАОУ "СОШ №11" город Северобайкальск</t>
  </si>
  <si>
    <t xml:space="preserve">Каша овсяная из "Геркулеса" </t>
  </si>
  <si>
    <t>яйцо</t>
  </si>
  <si>
    <t>Яйцо варёное</t>
  </si>
  <si>
    <t>Кофейный напиток</t>
  </si>
  <si>
    <t>Плов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</si>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</sst>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45320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23</v>
      </c>
      <c r="E5" s="18">
        <v>210</v>
      </c>
      <c r="F5" s="18">
        <v>20.69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1" t="s">
        <v>24</v>
      </c>
      <c r="C6" s="11">
        <v>209</v>
      </c>
      <c r="D6" s="11" t="s">
        <v>25</v>
      </c>
      <c r="E6" s="18">
        <v>40</v>
      </c>
      <c r="F6" s="18">
        <v>16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0.25">
      <c r="A7" s="8"/>
      <c r="B7" s="11" t="s">
        <v>16</v>
      </c>
      <c r="C7" s="11"/>
      <c r="D7" s="11" t="s">
        <v>21</v>
      </c>
      <c r="E7" s="18">
        <v>200</v>
      </c>
      <c r="F7" s="18">
        <v>18</v>
      </c>
      <c r="G7" s="11">
        <f>0.48*E7</f>
        <v>96</v>
      </c>
      <c r="H7" s="11">
        <f>0*E7</f>
        <v>0</v>
      </c>
      <c r="I7" s="11">
        <f>0*E7</f>
        <v>0</v>
      </c>
      <c r="J7" s="11">
        <f>0.12*E7</f>
        <v>24</v>
      </c>
    </row>
    <row r="8" spans="1:10" ht="20.25">
      <c r="A8" s="8"/>
      <c r="B8" s="11" t="s">
        <v>16</v>
      </c>
      <c r="C8" s="11">
        <v>379</v>
      </c>
      <c r="D8" s="11" t="s">
        <v>26</v>
      </c>
      <c r="E8" s="18">
        <v>200</v>
      </c>
      <c r="F8" s="18">
        <v>15.8</v>
      </c>
      <c r="G8" s="11">
        <v>100.6</v>
      </c>
      <c r="H8" s="11">
        <v>3.17</v>
      </c>
      <c r="I8" s="11">
        <v>2.68</v>
      </c>
      <c r="J8" s="11">
        <v>15.95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710</v>
      </c>
      <c r="F11" s="20">
        <f t="shared" si="0"/>
        <v>75.429999999999993</v>
      </c>
      <c r="G11" s="12">
        <f t="shared" si="0"/>
        <v>701.71</v>
      </c>
      <c r="H11" s="12">
        <f t="shared" si="0"/>
        <v>20.610000000000003</v>
      </c>
      <c r="I11" s="12">
        <f t="shared" si="0"/>
        <v>21.029999999999998</v>
      </c>
      <c r="J11" s="12">
        <f t="shared" si="0"/>
        <v>107.16999999999999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265</v>
      </c>
      <c r="D14" s="11" t="s">
        <v>27</v>
      </c>
      <c r="E14" s="18">
        <v>250</v>
      </c>
      <c r="F14" s="18">
        <v>50.03</v>
      </c>
      <c r="G14" s="29">
        <v>478</v>
      </c>
      <c r="H14" s="11">
        <v>18.600000000000001</v>
      </c>
      <c r="I14" s="11">
        <v>21.9</v>
      </c>
      <c r="J14" s="11">
        <v>47.5</v>
      </c>
    </row>
    <row r="15" spans="1:10" ht="20.25">
      <c r="A15" s="9"/>
      <c r="B15" s="11" t="s">
        <v>28</v>
      </c>
      <c r="C15" s="11"/>
      <c r="D15" s="11" t="s">
        <v>29</v>
      </c>
      <c r="E15" s="18">
        <v>50</v>
      </c>
      <c r="F15" s="18">
        <v>13</v>
      </c>
      <c r="G15" s="11">
        <f>5.15*E15</f>
        <v>257.5</v>
      </c>
      <c r="H15" s="11">
        <f>0.069*E15</f>
        <v>3.45</v>
      </c>
      <c r="I15" s="11">
        <f>0.28*E15</f>
        <v>14.000000000000002</v>
      </c>
      <c r="J15" s="11">
        <f>0.6*E15</f>
        <v>30</v>
      </c>
    </row>
    <row r="16" spans="1:10" ht="20.25">
      <c r="A16" s="9"/>
      <c r="B16" s="11" t="s">
        <v>16</v>
      </c>
      <c r="C16" s="11"/>
      <c r="D16" s="11" t="s">
        <v>21</v>
      </c>
      <c r="E16" s="18">
        <v>200</v>
      </c>
      <c r="F16" s="18">
        <v>18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91.05</v>
      </c>
      <c r="G20" s="12">
        <f t="shared" si="1"/>
        <v>1123.3499999999999</v>
      </c>
      <c r="H20" s="12">
        <f t="shared" si="1"/>
        <v>28.87</v>
      </c>
      <c r="I20" s="12">
        <f t="shared" si="1"/>
        <v>36.97</v>
      </c>
      <c r="J20" s="12">
        <f t="shared" si="1"/>
        <v>165.35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2024-01-26T12:29:38Z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