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J17" i="1"/>
  <c r="I17" i="1"/>
  <c r="H17" i="1"/>
  <c r="G17" i="1"/>
  <c r="J16" i="1"/>
  <c r="I16" i="1"/>
  <c r="H16" i="1"/>
  <c r="G16" i="1"/>
  <c r="J14" i="1"/>
  <c r="J18" i="1" s="1"/>
  <c r="I14" i="1"/>
  <c r="I18" i="1" s="1"/>
  <c r="H14" i="1"/>
  <c r="H18" i="1" s="1"/>
  <c r="G14" i="1"/>
  <c r="G18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<sst xmlns="http://schemas.openxmlformats.org/spreadsheetml/2006/main" count="39" uniqueCount="25">
  <si>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</si>
  <si>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</si>
  <si>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</si>
  <si>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</si>
  <si>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</si>
  <si>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</si>
  <si>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</si>
  <si>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</si>
  <si>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</si>
  <si>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</si>
  <si>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</si>
  <si>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</si>
  <si>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</si>
  <si>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</si>
  <si>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</si>
  <si>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</si>
  <si>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</si>
  <si>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</si>
  <si>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</si>
  <si>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</si>
  <si>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</si>
  <si>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</si>
  <si>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>Плов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</si>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</sst>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2" borderId="9" xfId="0" applyFont="1" applyFill="1" applyBorder="1"/>
    <xf numFmtId="0" fontId="1" fillId="0" borderId="11" xfId="0" applyFont="1" applyBorder="1"/>
    <xf numFmtId="0" fontId="4" fillId="2" borderId="15" xfId="0" applyFont="1" applyFill="1" applyBorder="1"/>
    <xf numFmtId="0" fontId="1" fillId="0" borderId="16" xfId="0" applyFont="1" applyBorder="1"/>
    <xf numFmtId="0" fontId="3" fillId="2" borderId="3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8" sqref="K1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21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45328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2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3" t="s">
        <v>17</v>
      </c>
      <c r="C5" s="11">
        <v>265</v>
      </c>
      <c r="D5" s="11" t="s">
        <v>22</v>
      </c>
      <c r="E5" s="18">
        <v>250</v>
      </c>
      <c r="F5" s="18">
        <v>50.03</v>
      </c>
      <c r="G5" s="33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1" t="s">
        <v>23</v>
      </c>
      <c r="C6" s="11">
        <v>338</v>
      </c>
      <c r="D6" s="11" t="s">
        <v>24</v>
      </c>
      <c r="E6" s="18">
        <v>200</v>
      </c>
      <c r="F6" s="18">
        <v>34</v>
      </c>
      <c r="G6" s="11">
        <f>0.47*E6</f>
        <v>94</v>
      </c>
      <c r="H6" s="11">
        <f>0.004*E6</f>
        <v>0.8</v>
      </c>
      <c r="I6" s="11">
        <f>0.004*E6</f>
        <v>0.8</v>
      </c>
      <c r="J6" s="11">
        <f>0.098*E6</f>
        <v>19.600000000000001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1" thickBot="1">
      <c r="A10" s="9"/>
      <c r="B10" s="11"/>
      <c r="C10" s="12"/>
      <c r="D10" s="19" t="s">
        <v>15</v>
      </c>
      <c r="E10" s="20">
        <f>SUM(E5:E9)</f>
        <v>710</v>
      </c>
      <c r="F10" s="20">
        <f>SUM(F5:F9)</f>
        <v>90.77</v>
      </c>
      <c r="G10" s="12">
        <f>SUM(G5:G9)</f>
        <v>771.11</v>
      </c>
      <c r="H10" s="12">
        <f>SUM(H5:H9)</f>
        <v>23.520000000000003</v>
      </c>
      <c r="I10" s="12">
        <f>SUM(I5:I9)</f>
        <v>23.349999999999998</v>
      </c>
      <c r="J10" s="12">
        <f>SUM(J5:J9)</f>
        <v>111.41</v>
      </c>
    </row>
    <row r="11" spans="1:10" ht="21.75" thickBot="1">
      <c r="A11" s="9"/>
      <c r="B11" s="23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24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">
      <c r="A13" s="26" t="s">
        <v>14</v>
      </c>
      <c r="B13" s="23" t="s">
        <v>17</v>
      </c>
      <c r="C13" s="11">
        <v>265</v>
      </c>
      <c r="D13" s="11" t="s">
        <v>22</v>
      </c>
      <c r="E13" s="18">
        <v>250</v>
      </c>
      <c r="F13" s="18">
        <v>50.03</v>
      </c>
      <c r="G13" s="33">
        <v>478</v>
      </c>
      <c r="H13" s="11">
        <v>18.600000000000001</v>
      </c>
      <c r="I13" s="11">
        <v>21.9</v>
      </c>
      <c r="J13" s="11">
        <v>47.5</v>
      </c>
    </row>
    <row r="14" spans="1:10" ht="20.25">
      <c r="A14" s="26"/>
      <c r="B14" s="11" t="s">
        <v>23</v>
      </c>
      <c r="C14" s="11">
        <v>338</v>
      </c>
      <c r="D14" s="11" t="s">
        <v>24</v>
      </c>
      <c r="E14" s="18">
        <v>200</v>
      </c>
      <c r="F14" s="18">
        <v>34</v>
      </c>
      <c r="G14" s="11">
        <f>0.47*E14</f>
        <v>94</v>
      </c>
      <c r="H14" s="11">
        <f>0.004*E14</f>
        <v>0.8</v>
      </c>
      <c r="I14" s="11">
        <f>0.004*E14</f>
        <v>0.8</v>
      </c>
      <c r="J14" s="11">
        <f>0.098*E14</f>
        <v>19.600000000000001</v>
      </c>
    </row>
    <row r="15" spans="1:10" ht="20.25">
      <c r="A15" s="26"/>
      <c r="B15" s="11" t="s">
        <v>16</v>
      </c>
      <c r="C15" s="11">
        <v>376</v>
      </c>
      <c r="D15" s="11" t="s">
        <v>20</v>
      </c>
      <c r="E15" s="18">
        <v>200</v>
      </c>
      <c r="F15" s="18">
        <v>1.8</v>
      </c>
      <c r="G15" s="11">
        <v>60</v>
      </c>
      <c r="H15" s="11">
        <v>7.0000000000000007E-2</v>
      </c>
      <c r="I15" s="11">
        <v>0.02</v>
      </c>
      <c r="J15" s="11">
        <v>15</v>
      </c>
    </row>
    <row r="16" spans="1:10" ht="20.25">
      <c r="A16" s="26"/>
      <c r="B16" s="11" t="s">
        <v>18</v>
      </c>
      <c r="C16" s="11">
        <v>0</v>
      </c>
      <c r="D16" s="11" t="s">
        <v>18</v>
      </c>
      <c r="E16" s="18">
        <v>50</v>
      </c>
      <c r="F16" s="18">
        <v>4.1100000000000003</v>
      </c>
      <c r="G16" s="11">
        <f>2.338*E16</f>
        <v>116.9</v>
      </c>
      <c r="H16" s="11">
        <f>0.079*E16</f>
        <v>3.95</v>
      </c>
      <c r="I16" s="11">
        <f>0.01*E16</f>
        <v>0.5</v>
      </c>
      <c r="J16" s="11">
        <f>0.483*E16</f>
        <v>24.15</v>
      </c>
    </row>
    <row r="17" spans="1:10" ht="20.25">
      <c r="A17" s="26"/>
      <c r="B17" s="11" t="s">
        <v>19</v>
      </c>
      <c r="C17" s="11">
        <v>0</v>
      </c>
      <c r="D17" s="11" t="s">
        <v>19</v>
      </c>
      <c r="E17" s="18">
        <v>50</v>
      </c>
      <c r="F17" s="18">
        <v>4.1100000000000003</v>
      </c>
      <c r="G17" s="11">
        <f>2.299*E17</f>
        <v>114.95</v>
      </c>
      <c r="H17" s="11">
        <f>0.056*E17</f>
        <v>2.8000000000000003</v>
      </c>
      <c r="I17" s="11">
        <f>0.011*E17</f>
        <v>0.54999999999999993</v>
      </c>
      <c r="J17" s="11">
        <f>0.494*E17</f>
        <v>24.7</v>
      </c>
    </row>
    <row r="18" spans="1:10" ht="21" thickBot="1">
      <c r="A18" s="26"/>
      <c r="B18" s="27"/>
      <c r="C18" s="12"/>
      <c r="D18" s="19" t="s">
        <v>15</v>
      </c>
      <c r="E18" s="20">
        <f t="shared" ref="E18:J18" si="0">SUM(E13:E17)</f>
        <v>750</v>
      </c>
      <c r="F18" s="20">
        <f t="shared" si="0"/>
        <v>94.05</v>
      </c>
      <c r="G18" s="12">
        <f t="shared" si="0"/>
        <v>863.85</v>
      </c>
      <c r="H18" s="12">
        <f t="shared" si="0"/>
        <v>26.220000000000002</v>
      </c>
      <c r="I18" s="12">
        <f t="shared" si="0"/>
        <v>23.77</v>
      </c>
      <c r="J18" s="12">
        <f t="shared" si="0"/>
        <v>130.94999999999999</v>
      </c>
    </row>
    <row r="19" spans="1:10" ht="21" thickBot="1">
      <c r="A19" s="28"/>
      <c r="B19" s="29"/>
      <c r="C19" s="12"/>
      <c r="D19" s="19"/>
      <c r="E19" s="20"/>
      <c r="F19" s="20"/>
      <c r="G19" s="12"/>
      <c r="H19" s="12"/>
      <c r="I19" s="12"/>
      <c r="J19" s="12"/>
    </row>
    <row r="23" spans="1:10">
      <c r="B23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2024-02-05T12:45:22Z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