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2" i="1"/>
  <c r="E12" i="1"/>
  <c r="J11" i="1"/>
  <c r="I11" i="1"/>
  <c r="H11" i="1"/>
  <c r="G11" i="1"/>
  <c r="J10" i="1"/>
  <c r="I10" i="1"/>
  <c r="H10" i="1"/>
  <c r="G10" i="1"/>
  <c r="J8" i="1"/>
  <c r="J12" i="1" s="1"/>
  <c r="I8" i="1"/>
  <c r="I12" i="1" s="1"/>
  <c r="H8" i="1"/>
  <c r="H12" i="1" s="1"/>
  <c r="G8" i="1"/>
  <c r="G12" i="1" s="1"/>
</calcChain>
</file>

<file path=xl/sharedStrings.xml><?xml version="1.0" encoding="utf-8"?>
<sst xmlns="http://schemas.openxmlformats.org/spreadsheetml/2006/main" count="47" uniqueCount="28">
  <si>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</si>
  <si>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</si>
  <si>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</si>
  <si>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</si>
  <si>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</si>
  <si>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</si>
  <si>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</si>
  <si>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</si>
  <si>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</si>
  <si>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</si>
  <si>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</si>
  <si>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</si>
  <si>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</si>
  <si>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</si>
  <si>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</si>
  <si>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</si>
  <si>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</si>
  <si>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</si>
  <si>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</si>
  <si>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</si>
  <si>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</si>
  <si>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Котлета рыбная</t>
  </si>
  <si>
    <t>гарнир</t>
  </si>
  <si>
    <t xml:space="preserve">Картофельное пюре </t>
  </si>
  <si>
    <t>закуска</t>
  </si>
  <si>
    <t>Зеленый горошек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</si>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</sst>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27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45357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234</v>
      </c>
      <c r="D5" s="26" t="s">
        <v>21</v>
      </c>
      <c r="E5" s="27">
        <v>105</v>
      </c>
      <c r="F5" s="27">
        <v>36.51</v>
      </c>
      <c r="G5" s="26">
        <v>223</v>
      </c>
      <c r="H5" s="26">
        <v>12.96</v>
      </c>
      <c r="I5" s="26">
        <v>11.84</v>
      </c>
      <c r="J5" s="26">
        <v>15.92</v>
      </c>
    </row>
    <row r="6" spans="1:10" ht="20.25">
      <c r="A6" s="6"/>
      <c r="B6" s="16" t="s">
        <v>22</v>
      </c>
      <c r="C6" s="26">
        <v>128</v>
      </c>
      <c r="D6" s="26" t="s">
        <v>23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10.3</v>
      </c>
      <c r="G7" s="31">
        <v>35</v>
      </c>
      <c r="H7" s="31">
        <v>3</v>
      </c>
      <c r="I7" s="32">
        <v>4.0199999999999996</v>
      </c>
      <c r="J7" s="32">
        <v>7.36</v>
      </c>
    </row>
    <row r="8" spans="1:10" ht="20.25">
      <c r="A8" s="6"/>
      <c r="B8" s="16" t="s">
        <v>16</v>
      </c>
      <c r="C8" s="26"/>
      <c r="D8" s="26" t="s">
        <v>26</v>
      </c>
      <c r="E8" s="27">
        <v>200</v>
      </c>
      <c r="F8" s="27">
        <v>18</v>
      </c>
      <c r="G8" s="26">
        <f>0.48*E8</f>
        <v>96</v>
      </c>
      <c r="H8" s="26">
        <f>0*E8</f>
        <v>0</v>
      </c>
      <c r="I8" s="26">
        <f>0*E8</f>
        <v>0</v>
      </c>
      <c r="J8" s="26">
        <f>0.12*E8</f>
        <v>24</v>
      </c>
    </row>
    <row r="9" spans="1:10" ht="20.25">
      <c r="A9" s="6"/>
      <c r="B9" s="16" t="s">
        <v>16</v>
      </c>
      <c r="C9" s="26">
        <v>376</v>
      </c>
      <c r="D9" s="26" t="s">
        <v>20</v>
      </c>
      <c r="E9" s="27">
        <v>200</v>
      </c>
      <c r="F9" s="27">
        <v>1.8</v>
      </c>
      <c r="G9" s="26">
        <v>60</v>
      </c>
      <c r="H9" s="26">
        <v>7.0000000000000007E-2</v>
      </c>
      <c r="I9" s="26">
        <v>0.02</v>
      </c>
      <c r="J9" s="26">
        <v>15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2.4700000000000002</v>
      </c>
      <c r="G10" s="26">
        <f>2.338*E10</f>
        <v>70.14</v>
      </c>
      <c r="H10" s="26">
        <f>0.079*E10</f>
        <v>2.37</v>
      </c>
      <c r="I10" s="26">
        <f>0.01*E10</f>
        <v>0.3</v>
      </c>
      <c r="J10" s="26">
        <f>0.483*E10</f>
        <v>14.49</v>
      </c>
    </row>
    <row r="11" spans="1:10" ht="21" thickBot="1">
      <c r="A11" s="7"/>
      <c r="B11" s="16" t="s">
        <v>19</v>
      </c>
      <c r="C11" s="26">
        <v>0</v>
      </c>
      <c r="D11" s="26" t="s">
        <v>19</v>
      </c>
      <c r="E11" s="27">
        <v>30</v>
      </c>
      <c r="F11" s="27">
        <v>2.4700000000000002</v>
      </c>
      <c r="G11" s="26">
        <f>2.299*E11</f>
        <v>68.97</v>
      </c>
      <c r="H11" s="26">
        <f>0.056*E11</f>
        <v>1.68</v>
      </c>
      <c r="I11" s="26">
        <f>0.011*E11</f>
        <v>0.32999999999999996</v>
      </c>
      <c r="J11" s="26">
        <f>0.494*E11</f>
        <v>14.82</v>
      </c>
    </row>
    <row r="12" spans="1:10" ht="21.75" thickBot="1">
      <c r="A12" s="7"/>
      <c r="B12" s="17"/>
      <c r="C12" s="28"/>
      <c r="D12" s="29" t="s">
        <v>15</v>
      </c>
      <c r="E12" s="30">
        <f t="shared" ref="E12:J12" si="0">SUM(E5:E11)</f>
        <v>815</v>
      </c>
      <c r="F12" s="30">
        <f t="shared" si="0"/>
        <v>88.55</v>
      </c>
      <c r="G12" s="28">
        <f t="shared" si="0"/>
        <v>757.71</v>
      </c>
      <c r="H12" s="28">
        <f t="shared" si="0"/>
        <v>24.270000000000003</v>
      </c>
      <c r="I12" s="28">
        <f t="shared" si="0"/>
        <v>25.569999999999997</v>
      </c>
      <c r="J12" s="28">
        <f t="shared" si="0"/>
        <v>116.09</v>
      </c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234</v>
      </c>
      <c r="D14" s="26" t="s">
        <v>21</v>
      </c>
      <c r="E14" s="27">
        <v>105</v>
      </c>
      <c r="F14" s="27">
        <v>36.51</v>
      </c>
      <c r="G14" s="26">
        <v>223</v>
      </c>
      <c r="H14" s="26">
        <v>12.96</v>
      </c>
      <c r="I14" s="26">
        <v>11.84</v>
      </c>
      <c r="J14" s="26">
        <v>15.92</v>
      </c>
    </row>
    <row r="15" spans="1:10" ht="20.25">
      <c r="A15" s="7"/>
      <c r="B15" s="16" t="s">
        <v>22</v>
      </c>
      <c r="C15" s="26">
        <v>128</v>
      </c>
      <c r="D15" s="26" t="s">
        <v>23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10.3</v>
      </c>
      <c r="G16" s="31">
        <v>35</v>
      </c>
      <c r="H16" s="31">
        <v>3</v>
      </c>
      <c r="I16" s="32">
        <v>4.0199999999999996</v>
      </c>
      <c r="J16" s="32">
        <v>7.36</v>
      </c>
    </row>
    <row r="17" spans="1:10" ht="20.25">
      <c r="A17" s="7"/>
      <c r="B17" s="16" t="s">
        <v>16</v>
      </c>
      <c r="C17" s="26"/>
      <c r="D17" s="26" t="s">
        <v>26</v>
      </c>
      <c r="E17" s="27">
        <v>200</v>
      </c>
      <c r="F17" s="27">
        <v>18</v>
      </c>
      <c r="G17" s="26">
        <f>0.48*E17</f>
        <v>96</v>
      </c>
      <c r="H17" s="26">
        <f>0*E17</f>
        <v>0</v>
      </c>
      <c r="I17" s="26">
        <f>0*E17</f>
        <v>0</v>
      </c>
      <c r="J17" s="26">
        <f>0.12*E17</f>
        <v>24</v>
      </c>
    </row>
    <row r="18" spans="1:10" ht="20.25">
      <c r="A18" s="7"/>
      <c r="B18" s="16" t="s">
        <v>16</v>
      </c>
      <c r="C18" s="26">
        <v>376</v>
      </c>
      <c r="D18" s="26" t="s">
        <v>20</v>
      </c>
      <c r="E18" s="27">
        <v>200</v>
      </c>
      <c r="F18" s="27">
        <v>1.8</v>
      </c>
      <c r="G18" s="26">
        <v>60</v>
      </c>
      <c r="H18" s="26">
        <v>7.0000000000000007E-2</v>
      </c>
      <c r="I18" s="26">
        <v>0.02</v>
      </c>
      <c r="J18" s="26">
        <v>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2.4700000000000002</v>
      </c>
      <c r="G19" s="26">
        <f>2.338*E19</f>
        <v>70.14</v>
      </c>
      <c r="H19" s="26">
        <f>0.079*E19</f>
        <v>2.37</v>
      </c>
      <c r="I19" s="26">
        <f>0.01*E19</f>
        <v>0.3</v>
      </c>
      <c r="J19" s="26">
        <f>0.483*E19</f>
        <v>14.49</v>
      </c>
    </row>
    <row r="20" spans="1:10" ht="21" thickBot="1">
      <c r="A20" s="7"/>
      <c r="B20" s="16" t="s">
        <v>19</v>
      </c>
      <c r="C20" s="26">
        <v>0</v>
      </c>
      <c r="D20" s="26" t="s">
        <v>19</v>
      </c>
      <c r="E20" s="27">
        <v>30</v>
      </c>
      <c r="F20" s="27">
        <v>2.4700000000000002</v>
      </c>
      <c r="G20" s="26">
        <f>2.299*E20</f>
        <v>68.97</v>
      </c>
      <c r="H20" s="26">
        <f>0.056*E20</f>
        <v>1.68</v>
      </c>
      <c r="I20" s="26">
        <f>0.011*E20</f>
        <v>0.32999999999999996</v>
      </c>
      <c r="J20" s="26">
        <f>0.494*E20</f>
        <v>14.82</v>
      </c>
    </row>
    <row r="21" spans="1:10" ht="21.75" thickBot="1">
      <c r="A21" s="25"/>
      <c r="B21" s="17"/>
      <c r="C21" s="28"/>
      <c r="D21" s="29" t="s">
        <v>15</v>
      </c>
      <c r="E21" s="30">
        <f t="shared" ref="E21:J21" si="1">SUM(E14:E20)</f>
        <v>815</v>
      </c>
      <c r="F21" s="30">
        <f t="shared" si="1"/>
        <v>88.55</v>
      </c>
      <c r="G21" s="28">
        <f t="shared" si="1"/>
        <v>757.71</v>
      </c>
      <c r="H21" s="28">
        <f t="shared" si="1"/>
        <v>24.270000000000003</v>
      </c>
      <c r="I21" s="28">
        <f t="shared" si="1"/>
        <v>25.569999999999997</v>
      </c>
      <c r="J21" s="28">
        <f t="shared" si="1"/>
        <v>116.09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2024-03-05T11:22:08Z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