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5" i="1"/>
  <c r="J20" i="1" s="1"/>
  <c r="I15" i="1"/>
  <c r="I20" i="1" s="1"/>
  <c r="H15" i="1"/>
  <c r="H20" i="1" s="1"/>
  <c r="G15" i="1"/>
  <c r="G20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<sst xmlns="http://schemas.openxmlformats.org/spreadsheetml/2006/main" count="43" uniqueCount="30">
  <si>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</si>
  <si>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</si>
  <si>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</si>
  <si>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</si>
  <si>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</si>
  <si>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</si>
  <si>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</si>
  <si>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</si>
  <si>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</si>
  <si>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</si>
  <si>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</si>
  <si>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</si>
  <si>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</si>
  <si>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</si>
  <si>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</si>
  <si>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</si>
  <si>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</si>
  <si>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</si>
  <si>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</si>
  <si>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</si>
  <si>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</si>
  <si>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фрукт</t>
  </si>
  <si>
    <t xml:space="preserve">Каша овсяная из "Геркулеса" </t>
  </si>
  <si>
    <t>яйцо</t>
  </si>
  <si>
    <t>Яйцо варёное</t>
  </si>
  <si>
    <t>Кофейный напиток</t>
  </si>
  <si>
    <t>Яблоко</t>
  </si>
  <si>
    <t>Плов</t>
  </si>
  <si>
    <t>Молоко 0,2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</si>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</sst>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9" sqref="J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29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45362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22</v>
      </c>
      <c r="E5" s="27">
        <v>210</v>
      </c>
      <c r="F5" s="27">
        <v>20.69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23</v>
      </c>
      <c r="C6" s="26">
        <v>209</v>
      </c>
      <c r="D6" s="26" t="s">
        <v>24</v>
      </c>
      <c r="E6" s="27">
        <v>40</v>
      </c>
      <c r="F6" s="27">
        <v>16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16</v>
      </c>
      <c r="C7" s="26">
        <v>379</v>
      </c>
      <c r="D7" s="26" t="s">
        <v>25</v>
      </c>
      <c r="E7" s="27">
        <v>200</v>
      </c>
      <c r="F7" s="27">
        <v>15.8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21</v>
      </c>
      <c r="C8" s="26">
        <v>338</v>
      </c>
      <c r="D8" s="26" t="s">
        <v>26</v>
      </c>
      <c r="E8" s="27">
        <v>150</v>
      </c>
      <c r="F8" s="27">
        <v>25.5</v>
      </c>
      <c r="G8" s="26">
        <f>0.47*E8</f>
        <v>70.5</v>
      </c>
      <c r="H8" s="26">
        <f>0.004*E8</f>
        <v>0.6</v>
      </c>
      <c r="I8" s="26">
        <f>0.004*E8</f>
        <v>0.6</v>
      </c>
      <c r="J8" s="26">
        <f>0.098*E8</f>
        <v>14.700000000000001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640</v>
      </c>
      <c r="F11" s="30">
        <f t="shared" si="0"/>
        <v>81.290000000000006</v>
      </c>
      <c r="G11" s="28">
        <f t="shared" si="0"/>
        <v>629.84</v>
      </c>
      <c r="H11" s="28">
        <f t="shared" si="0"/>
        <v>19.860000000000003</v>
      </c>
      <c r="I11" s="28">
        <f t="shared" si="0"/>
        <v>21.419999999999998</v>
      </c>
      <c r="J11" s="28">
        <f t="shared" si="0"/>
        <v>88.1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265</v>
      </c>
      <c r="D14" s="26" t="s">
        <v>27</v>
      </c>
      <c r="E14" s="27">
        <v>250</v>
      </c>
      <c r="F14" s="27">
        <v>50.03</v>
      </c>
      <c r="G14" s="31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21</v>
      </c>
      <c r="C15" s="26">
        <v>338</v>
      </c>
      <c r="D15" s="26" t="s">
        <v>26</v>
      </c>
      <c r="E15" s="27">
        <v>150</v>
      </c>
      <c r="F15" s="27">
        <v>25.5</v>
      </c>
      <c r="G15" s="26">
        <f>0.47*E15</f>
        <v>70.5</v>
      </c>
      <c r="H15" s="26">
        <f>0.004*E15</f>
        <v>0.6</v>
      </c>
      <c r="I15" s="26">
        <f>0.004*E15</f>
        <v>0.6</v>
      </c>
      <c r="J15" s="26">
        <f>0.098*E15</f>
        <v>14.700000000000001</v>
      </c>
    </row>
    <row r="16" spans="1:10" ht="20.25">
      <c r="A16" s="7"/>
      <c r="B16" s="16" t="s">
        <v>16</v>
      </c>
      <c r="C16" s="26"/>
      <c r="D16" s="26" t="s">
        <v>28</v>
      </c>
      <c r="E16" s="27">
        <v>200</v>
      </c>
      <c r="F16" s="27">
        <v>35</v>
      </c>
      <c r="G16" s="26">
        <v>108</v>
      </c>
      <c r="H16" s="26">
        <v>5.8</v>
      </c>
      <c r="I16" s="26">
        <v>5</v>
      </c>
      <c r="J16" s="26">
        <v>9.6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2.4700000000000002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2.4700000000000002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860</v>
      </c>
      <c r="F20" s="30">
        <f>SUM(F14:F19)</f>
        <v>117.27</v>
      </c>
      <c r="G20" s="28">
        <f>SUM(G14:G19)</f>
        <v>855.61</v>
      </c>
      <c r="H20" s="28">
        <f>SUM(H14:H19)</f>
        <v>29.120000000000005</v>
      </c>
      <c r="I20" s="28">
        <f>SUM(I14:I19)</f>
        <v>28.15</v>
      </c>
      <c r="J20" s="28">
        <f t="shared" ref="J20" si="1">SUM(J14:J19)</f>
        <v>116.10999999999999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2024-03-07T09:45:38Z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