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J21" i="1" s="1"/>
  <c r="I19" i="1"/>
  <c r="H19" i="1"/>
  <c r="G19" i="1"/>
  <c r="G21" i="1" s="1"/>
  <c r="I16" i="1"/>
  <c r="I21" i="1" s="1"/>
  <c r="H16" i="1"/>
  <c r="H21" i="1" s="1"/>
  <c r="F11" i="1"/>
  <c r="E11" i="1"/>
  <c r="J10" i="1"/>
  <c r="I10" i="1"/>
  <c r="H10" i="1"/>
  <c r="G10" i="1"/>
  <c r="J9" i="1"/>
  <c r="J11" i="1" s="1"/>
  <c r="I9" i="1"/>
  <c r="H9" i="1"/>
  <c r="H11" i="1" s="1"/>
  <c r="G9" i="1"/>
  <c r="G11" i="1" s="1"/>
  <c r="I7" i="1"/>
  <c r="I11" i="1" s="1"/>
  <c r="H7" i="1"/>
</calcChain>
</file>

<file path=xl/sharedStrings.xml><?xml version="1.0" encoding="utf-8"?>
<sst xmlns="http://schemas.openxmlformats.org/spreadsheetml/2006/main" count="45" uniqueCount="28">
  <si>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</si>
  <si>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</si>
  <si>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</si>
  <si>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</si>
  <si>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</si>
  <si>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</si>
  <si>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</si>
  <si>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</si>
  <si>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</si>
  <si>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</si>
  <si>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</si>
  <si>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</si>
  <si>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</si>
  <si>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</si>
  <si>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</si>
  <si>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</si>
  <si>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</si>
  <si>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</si>
  <si>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</si>
  <si>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</si>
  <si>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Чай с сахаром</t>
  </si>
  <si>
    <t>гарнир</t>
  </si>
  <si>
    <t>Гуляш из говядины</t>
  </si>
  <si>
    <t>Макароны отварные</t>
  </si>
  <si>
    <t>фрукт</t>
  </si>
  <si>
    <t>Банан</t>
  </si>
  <si>
    <t>Молоко 0,2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</si>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</sst>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10" sqref="D10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27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45373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22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21</v>
      </c>
      <c r="C6" s="26">
        <v>203</v>
      </c>
      <c r="D6" s="26" t="s">
        <v>23</v>
      </c>
      <c r="E6" s="27">
        <v>200</v>
      </c>
      <c r="F6" s="27">
        <v>8.14</v>
      </c>
      <c r="G6" s="26">
        <v>236.19</v>
      </c>
      <c r="H6" s="26">
        <v>7.4</v>
      </c>
      <c r="I6" s="26">
        <v>4.5</v>
      </c>
      <c r="J6" s="26">
        <v>41.56</v>
      </c>
    </row>
    <row r="7" spans="1:10" ht="20.25">
      <c r="A7" s="6"/>
      <c r="B7" s="16" t="s">
        <v>24</v>
      </c>
      <c r="C7" s="26">
        <v>338</v>
      </c>
      <c r="D7" s="26" t="s">
        <v>25</v>
      </c>
      <c r="E7" s="27">
        <v>100</v>
      </c>
      <c r="F7" s="27">
        <v>24</v>
      </c>
      <c r="G7" s="26">
        <v>189</v>
      </c>
      <c r="H7" s="26">
        <f>0.015*E7</f>
        <v>1.5</v>
      </c>
      <c r="I7" s="26">
        <f>0.005*E7</f>
        <v>0.5</v>
      </c>
      <c r="J7" s="26">
        <v>38</v>
      </c>
    </row>
    <row r="8" spans="1:10" ht="20.25">
      <c r="A8" s="6"/>
      <c r="B8" s="16" t="s">
        <v>16</v>
      </c>
      <c r="C8" s="26">
        <v>376</v>
      </c>
      <c r="D8" s="26" t="s">
        <v>20</v>
      </c>
      <c r="E8" s="27">
        <v>200</v>
      </c>
      <c r="F8" s="27">
        <v>1.8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640</v>
      </c>
      <c r="F11" s="30">
        <f t="shared" si="0"/>
        <v>77.61</v>
      </c>
      <c r="G11" s="28">
        <f t="shared" si="0"/>
        <v>798.93000000000006</v>
      </c>
      <c r="H11" s="28">
        <f t="shared" si="0"/>
        <v>26.220000000000002</v>
      </c>
      <c r="I11" s="28">
        <f t="shared" si="0"/>
        <v>22.229999999999997</v>
      </c>
      <c r="J11" s="28">
        <f t="shared" si="0"/>
        <v>116.99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22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21</v>
      </c>
      <c r="C15" s="26">
        <v>203</v>
      </c>
      <c r="D15" s="26" t="s">
        <v>23</v>
      </c>
      <c r="E15" s="27">
        <v>200</v>
      </c>
      <c r="F15" s="27">
        <v>8.14</v>
      </c>
      <c r="G15" s="26">
        <v>236.19</v>
      </c>
      <c r="H15" s="26">
        <v>7.4</v>
      </c>
      <c r="I15" s="26">
        <v>4.5</v>
      </c>
      <c r="J15" s="26">
        <v>41.56</v>
      </c>
    </row>
    <row r="16" spans="1:10" ht="20.25">
      <c r="A16" s="7"/>
      <c r="B16" s="16" t="s">
        <v>24</v>
      </c>
      <c r="C16" s="26">
        <v>338</v>
      </c>
      <c r="D16" s="26" t="s">
        <v>25</v>
      </c>
      <c r="E16" s="27">
        <v>200</v>
      </c>
      <c r="F16" s="27">
        <v>48</v>
      </c>
      <c r="G16" s="26">
        <v>189</v>
      </c>
      <c r="H16" s="26">
        <f>0.015*E16</f>
        <v>3</v>
      </c>
      <c r="I16" s="26">
        <f>0.005*E16</f>
        <v>1</v>
      </c>
      <c r="J16" s="26">
        <v>38</v>
      </c>
    </row>
    <row r="17" spans="1:10" ht="20.25">
      <c r="A17" s="7"/>
      <c r="B17" s="16" t="s">
        <v>16</v>
      </c>
      <c r="C17" s="26">
        <v>376</v>
      </c>
      <c r="D17" s="26" t="s">
        <v>20</v>
      </c>
      <c r="E17" s="27">
        <v>200</v>
      </c>
      <c r="F17" s="27">
        <v>1.8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/>
      <c r="D18" s="26" t="s">
        <v>26</v>
      </c>
      <c r="E18" s="27">
        <v>200</v>
      </c>
      <c r="F18" s="27">
        <v>35</v>
      </c>
      <c r="G18" s="26">
        <v>108</v>
      </c>
      <c r="H18" s="26">
        <v>5.8</v>
      </c>
      <c r="I18" s="26">
        <v>5</v>
      </c>
      <c r="J18" s="26">
        <v>9.6</v>
      </c>
    </row>
    <row r="19" spans="1:10" ht="20.25">
      <c r="A19" s="7"/>
      <c r="B19" s="16" t="s">
        <v>18</v>
      </c>
      <c r="C19" s="26">
        <v>0</v>
      </c>
      <c r="D19" s="26" t="s">
        <v>18</v>
      </c>
      <c r="E19" s="27">
        <v>30</v>
      </c>
      <c r="F19" s="27">
        <v>2.4700000000000002</v>
      </c>
      <c r="G19" s="26">
        <f>2.338*E19</f>
        <v>70.14</v>
      </c>
      <c r="H19" s="26">
        <f>0.079*E19</f>
        <v>2.37</v>
      </c>
      <c r="I19" s="26">
        <f>0.01*E19</f>
        <v>0.3</v>
      </c>
      <c r="J19" s="26">
        <f>0.483*E19</f>
        <v>14.49</v>
      </c>
    </row>
    <row r="20" spans="1:10" ht="21" thickBot="1">
      <c r="A20" s="7"/>
      <c r="B20" s="16" t="s">
        <v>19</v>
      </c>
      <c r="C20" s="26">
        <v>0</v>
      </c>
      <c r="D20" s="26" t="s">
        <v>19</v>
      </c>
      <c r="E20" s="27">
        <v>30</v>
      </c>
      <c r="F20" s="27">
        <v>2.4700000000000002</v>
      </c>
      <c r="G20" s="26">
        <f>2.299*E20</f>
        <v>68.97</v>
      </c>
      <c r="H20" s="26">
        <f>0.056*E20</f>
        <v>1.68</v>
      </c>
      <c r="I20" s="26">
        <f>0.011*E20</f>
        <v>0.32999999999999996</v>
      </c>
      <c r="J20" s="26">
        <f>0.494*E20</f>
        <v>14.82</v>
      </c>
    </row>
    <row r="21" spans="1:10" ht="21.75" thickBot="1">
      <c r="A21" s="25"/>
      <c r="B21" s="17"/>
      <c r="C21" s="28"/>
      <c r="D21" s="29" t="s">
        <v>15</v>
      </c>
      <c r="E21" s="30">
        <f>SUM(E14:E20)</f>
        <v>960</v>
      </c>
      <c r="F21" s="30">
        <f>SUM(F14:F20)</f>
        <v>138.25</v>
      </c>
      <c r="G21" s="28">
        <f>SUM(G14:G20)</f>
        <v>953.30000000000007</v>
      </c>
      <c r="H21" s="28">
        <f>SUM(H14:H20)</f>
        <v>34.870000000000005</v>
      </c>
      <c r="I21" s="28">
        <f>SUM(I14:I20)</f>
        <v>27.939999999999998</v>
      </c>
      <c r="J21" s="28">
        <f t="shared" ref="J21" si="1">SUM(J14:J20)</f>
        <v>136.35999999999999</v>
      </c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2024-03-21T10:47:33Z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