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<sst xmlns="http://schemas.openxmlformats.org/spreadsheetml/2006/main" count="41" uniqueCount="29">
  <si>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</si>
  <si>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</si>
  <si>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</si>
  <si>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</si>
  <si>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</si>
  <si>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</si>
  <si>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</si>
  <si>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</si>
  <si>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</si>
  <si>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</si>
  <si>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</si>
  <si>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</si>
  <si>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</si>
  <si>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</si>
  <si>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</si>
  <si>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</si>
  <si>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</si>
  <si>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</si>
  <si>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</si>
  <si>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</si>
  <si>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</si>
  <si>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фрукт</t>
  </si>
  <si>
    <t>МАОУ "СОШ №11" город Северобайкальск</t>
  </si>
  <si>
    <t xml:space="preserve">Каша овсяная из "Геркулеса" </t>
  </si>
  <si>
    <t>яйцо</t>
  </si>
  <si>
    <t>Яйцо варёное</t>
  </si>
  <si>
    <t>Яблоко</t>
  </si>
  <si>
    <t>Какао с молоком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</si>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</sst>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E1" workbookViewId="0">
      <selection activeCell="L16" sqref="L1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22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45383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173</v>
      </c>
      <c r="D5" s="26" t="s">
        <v>23</v>
      </c>
      <c r="E5" s="27">
        <v>210</v>
      </c>
      <c r="F5" s="27">
        <v>20.69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20.25">
      <c r="A6" s="6"/>
      <c r="B6" s="16" t="s">
        <v>24</v>
      </c>
      <c r="C6" s="26">
        <v>209</v>
      </c>
      <c r="D6" s="26" t="s">
        <v>25</v>
      </c>
      <c r="E6" s="27">
        <v>40</v>
      </c>
      <c r="F6" s="27">
        <v>12.5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0" ht="20.25">
      <c r="A7" s="6"/>
      <c r="B7" s="16" t="s">
        <v>21</v>
      </c>
      <c r="C7" s="26">
        <v>338</v>
      </c>
      <c r="D7" s="26" t="s">
        <v>26</v>
      </c>
      <c r="E7" s="27">
        <v>100</v>
      </c>
      <c r="F7" s="27">
        <v>34</v>
      </c>
      <c r="G7" s="26">
        <f>0.47*E7</f>
        <v>47</v>
      </c>
      <c r="H7" s="26">
        <f>0.004*E7</f>
        <v>0.4</v>
      </c>
      <c r="I7" s="26">
        <f>0.004*E7</f>
        <v>0.4</v>
      </c>
      <c r="J7" s="26">
        <f>0.098*E7</f>
        <v>9.8000000000000007</v>
      </c>
    </row>
    <row r="8" spans="1:10" ht="20.25">
      <c r="A8" s="6"/>
      <c r="B8" s="16" t="s">
        <v>16</v>
      </c>
      <c r="C8" s="26">
        <v>382</v>
      </c>
      <c r="D8" s="26" t="s">
        <v>27</v>
      </c>
      <c r="E8" s="27">
        <v>200</v>
      </c>
      <c r="F8" s="27">
        <v>15.1</v>
      </c>
      <c r="G8" s="26">
        <v>118.6</v>
      </c>
      <c r="H8" s="26">
        <v>4.01</v>
      </c>
      <c r="I8" s="26">
        <v>3.54</v>
      </c>
      <c r="J8" s="26">
        <v>17.579999999999998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1.65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20</v>
      </c>
      <c r="F10" s="27">
        <v>1.65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590</v>
      </c>
      <c r="F11" s="30">
        <f t="shared" si="0"/>
        <v>85.59</v>
      </c>
      <c r="G11" s="28">
        <f t="shared" si="0"/>
        <v>624.34</v>
      </c>
      <c r="H11" s="28">
        <f t="shared" si="0"/>
        <v>20.500000000000004</v>
      </c>
      <c r="I11" s="28">
        <f t="shared" si="0"/>
        <v>22.079999999999995</v>
      </c>
      <c r="J11" s="28">
        <f t="shared" si="0"/>
        <v>84.83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265</v>
      </c>
      <c r="D14" s="26" t="s">
        <v>28</v>
      </c>
      <c r="E14" s="27">
        <v>250</v>
      </c>
      <c r="F14" s="27">
        <v>50.03</v>
      </c>
      <c r="G14" s="34">
        <v>478</v>
      </c>
      <c r="H14" s="26">
        <v>18.600000000000001</v>
      </c>
      <c r="I14" s="26">
        <v>21.9</v>
      </c>
      <c r="J14" s="26">
        <v>47.5</v>
      </c>
    </row>
    <row r="15" spans="1:10" ht="20.25">
      <c r="A15" s="7"/>
      <c r="B15" s="16" t="s">
        <v>21</v>
      </c>
      <c r="C15" s="26">
        <v>338</v>
      </c>
      <c r="D15" s="26" t="s">
        <v>26</v>
      </c>
      <c r="E15" s="27">
        <v>100</v>
      </c>
      <c r="F15" s="27">
        <v>34</v>
      </c>
      <c r="G15" s="26">
        <f>0.47*E15</f>
        <v>47</v>
      </c>
      <c r="H15" s="26">
        <f>0.004*E15</f>
        <v>0.4</v>
      </c>
      <c r="I15" s="26">
        <f>0.004*E15</f>
        <v>0.4</v>
      </c>
      <c r="J15" s="26">
        <f>0.098*E15</f>
        <v>9.8000000000000007</v>
      </c>
    </row>
    <row r="16" spans="1:10" ht="20.25">
      <c r="A16" s="7"/>
      <c r="B16" s="16" t="s">
        <v>16</v>
      </c>
      <c r="C16" s="26">
        <v>376</v>
      </c>
      <c r="D16" s="26" t="s">
        <v>20</v>
      </c>
      <c r="E16" s="27">
        <v>200</v>
      </c>
      <c r="F16" s="27">
        <v>1.8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18</v>
      </c>
      <c r="C17" s="26">
        <v>0</v>
      </c>
      <c r="D17" s="26" t="s">
        <v>18</v>
      </c>
      <c r="E17" s="27">
        <v>30</v>
      </c>
      <c r="F17" s="27">
        <v>2.4700000000000002</v>
      </c>
      <c r="G17" s="26">
        <f>2.338*E17</f>
        <v>70.14</v>
      </c>
      <c r="H17" s="26">
        <f>0.079*E17</f>
        <v>2.37</v>
      </c>
      <c r="I17" s="26">
        <f>0.01*E17</f>
        <v>0.3</v>
      </c>
      <c r="J17" s="26">
        <f>0.483*E17</f>
        <v>14.49</v>
      </c>
    </row>
    <row r="18" spans="1:10" ht="20.25">
      <c r="A18" s="7"/>
      <c r="B18" s="16" t="s">
        <v>19</v>
      </c>
      <c r="C18" s="26">
        <v>0</v>
      </c>
      <c r="D18" s="26" t="s">
        <v>19</v>
      </c>
      <c r="E18" s="27">
        <v>30</v>
      </c>
      <c r="F18" s="27">
        <v>2.4700000000000002</v>
      </c>
      <c r="G18" s="26">
        <f>2.299*E18</f>
        <v>68.97</v>
      </c>
      <c r="H18" s="26">
        <f>0.056*E18</f>
        <v>1.68</v>
      </c>
      <c r="I18" s="26">
        <f>0.011*E18</f>
        <v>0.32999999999999996</v>
      </c>
      <c r="J18" s="26">
        <f>0.494*E18</f>
        <v>14.82</v>
      </c>
    </row>
    <row r="19" spans="1:10" ht="20.25">
      <c r="A19" s="7"/>
      <c r="B19" s="16"/>
      <c r="C19" s="28"/>
      <c r="D19" s="29" t="s">
        <v>15</v>
      </c>
      <c r="E19" s="30">
        <f>SUM(E14:E18)</f>
        <v>610</v>
      </c>
      <c r="F19" s="30">
        <f>SUM(F14:F18)</f>
        <v>90.77</v>
      </c>
      <c r="G19" s="28">
        <f>SUM(G14:G18)</f>
        <v>724.11</v>
      </c>
      <c r="H19" s="28">
        <f>SUM(H14:H18)</f>
        <v>23.12</v>
      </c>
      <c r="I19" s="28">
        <f>SUM(I14:I18)</f>
        <v>22.949999999999996</v>
      </c>
      <c r="J19" s="28">
        <f t="shared" ref="J19" si="1">SUM(J14:J18)</f>
        <v>101.60999999999999</v>
      </c>
    </row>
    <row r="20" spans="1:10" ht="21" thickBot="1">
      <c r="A20" s="7"/>
      <c r="B20" s="16"/>
      <c r="C20" s="26"/>
      <c r="D20" s="26"/>
      <c r="E20" s="27"/>
      <c r="F20" s="27"/>
      <c r="G20" s="26"/>
      <c r="H20" s="26"/>
      <c r="I20" s="26"/>
      <c r="J20" s="26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2024-03-31T11:20:39Z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