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<sst xmlns="http://schemas.openxmlformats.org/spreadsheetml/2006/main" count="43" uniqueCount="27">
  <si>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</si>
  <si>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</si>
  <si>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</si>
  <si>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</si>
  <si>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</si>
  <si>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</si>
  <si>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</si>
  <si>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</si>
  <si>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</si>
  <si>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</si>
  <si>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</si>
  <si>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</si>
  <si>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</si>
  <si>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</si>
  <si>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</si>
  <si>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</si>
  <si>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</si>
  <si>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</si>
  <si>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</si>
  <si>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</si>
  <si>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гарнир</t>
  </si>
  <si>
    <t>Чай с сахаром</t>
  </si>
  <si>
    <t>МАОУ "СОШ №11" город Северобайкальск</t>
  </si>
  <si>
    <t>Гуляш из говядины</t>
  </si>
  <si>
    <t>Гречка отварная</t>
  </si>
  <si>
    <t>фрукт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</si>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</sst>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13" sqref="L13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22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45387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260</v>
      </c>
      <c r="D5" s="26" t="s">
        <v>23</v>
      </c>
      <c r="E5" s="27">
        <v>100</v>
      </c>
      <c r="F5" s="27">
        <v>40.369999999999997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16" t="s">
        <v>20</v>
      </c>
      <c r="C6" s="26">
        <v>171</v>
      </c>
      <c r="D6" s="26" t="s">
        <v>24</v>
      </c>
      <c r="E6" s="27">
        <v>200</v>
      </c>
      <c r="F6" s="27">
        <v>10.199999999999999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16" t="s">
        <v>25</v>
      </c>
      <c r="C7" s="26">
        <v>0</v>
      </c>
      <c r="D7" s="26" t="s">
        <v>26</v>
      </c>
      <c r="E7" s="27">
        <v>180</v>
      </c>
      <c r="F7" s="27">
        <v>39.6</v>
      </c>
      <c r="G7" s="26">
        <f>0.38*E7</f>
        <v>68.400000000000006</v>
      </c>
      <c r="H7" s="26">
        <f>0.008*E7</f>
        <v>1.44</v>
      </c>
      <c r="I7" s="26">
        <f>0.002*E7</f>
        <v>0.36</v>
      </c>
      <c r="J7" s="26">
        <f>0.075*E7</f>
        <v>13.5</v>
      </c>
    </row>
    <row r="8" spans="1:10" ht="20.25">
      <c r="A8" s="6"/>
      <c r="B8" s="16" t="s">
        <v>16</v>
      </c>
      <c r="C8" s="26">
        <v>376</v>
      </c>
      <c r="D8" s="26" t="s">
        <v>21</v>
      </c>
      <c r="E8" s="27">
        <v>200</v>
      </c>
      <c r="F8" s="27">
        <v>1.8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20</v>
      </c>
      <c r="F9" s="27">
        <v>1.65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19</v>
      </c>
      <c r="C10" s="26">
        <v>0</v>
      </c>
      <c r="D10" s="26" t="s">
        <v>19</v>
      </c>
      <c r="E10" s="27">
        <v>20</v>
      </c>
      <c r="F10" s="27">
        <v>1.65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720</v>
      </c>
      <c r="F11" s="30">
        <f t="shared" si="0"/>
        <v>95.27</v>
      </c>
      <c r="G11" s="28">
        <f t="shared" si="0"/>
        <v>753.34</v>
      </c>
      <c r="H11" s="28">
        <f t="shared" si="0"/>
        <v>30.200000000000006</v>
      </c>
      <c r="I11" s="28">
        <f t="shared" si="0"/>
        <v>24.189999999999998</v>
      </c>
      <c r="J11" s="28">
        <f t="shared" si="0"/>
        <v>102.63999999999999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260</v>
      </c>
      <c r="D14" s="26" t="s">
        <v>23</v>
      </c>
      <c r="E14" s="27">
        <v>100</v>
      </c>
      <c r="F14" s="27">
        <v>40.369999999999997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16" t="s">
        <v>20</v>
      </c>
      <c r="C15" s="26">
        <v>171</v>
      </c>
      <c r="D15" s="26" t="s">
        <v>24</v>
      </c>
      <c r="E15" s="27">
        <v>200</v>
      </c>
      <c r="F15" s="27">
        <v>10.199999999999999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16" t="s">
        <v>25</v>
      </c>
      <c r="C16" s="26">
        <v>0</v>
      </c>
      <c r="D16" s="26" t="s">
        <v>26</v>
      </c>
      <c r="E16" s="27">
        <v>180</v>
      </c>
      <c r="F16" s="27">
        <v>39.6</v>
      </c>
      <c r="G16" s="26">
        <f>0.38*E16</f>
        <v>68.400000000000006</v>
      </c>
      <c r="H16" s="26">
        <f>0.008*E16</f>
        <v>1.44</v>
      </c>
      <c r="I16" s="26">
        <f>0.002*E16</f>
        <v>0.36</v>
      </c>
      <c r="J16" s="26">
        <f>0.075*E16</f>
        <v>13.5</v>
      </c>
    </row>
    <row r="17" spans="1:10" ht="20.25">
      <c r="A17" s="7"/>
      <c r="B17" s="16" t="s">
        <v>16</v>
      </c>
      <c r="C17" s="26">
        <v>376</v>
      </c>
      <c r="D17" s="26" t="s">
        <v>21</v>
      </c>
      <c r="E17" s="27">
        <v>200</v>
      </c>
      <c r="F17" s="27">
        <v>1.8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50</v>
      </c>
      <c r="F18" s="27">
        <v>4.1100000000000003</v>
      </c>
      <c r="G18" s="26">
        <f>2.338*E18</f>
        <v>116.9</v>
      </c>
      <c r="H18" s="26">
        <f>0.079*E18</f>
        <v>3.95</v>
      </c>
      <c r="I18" s="26">
        <f>0.01*E18</f>
        <v>0.5</v>
      </c>
      <c r="J18" s="26">
        <f>0.483*E18</f>
        <v>24.15</v>
      </c>
    </row>
    <row r="19" spans="1:10" ht="20.25">
      <c r="A19" s="7"/>
      <c r="B19" s="16" t="s">
        <v>19</v>
      </c>
      <c r="C19" s="26">
        <v>0</v>
      </c>
      <c r="D19" s="26" t="s">
        <v>19</v>
      </c>
      <c r="E19" s="27">
        <v>50</v>
      </c>
      <c r="F19" s="27">
        <v>4.1100000000000003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1" thickBot="1">
      <c r="A20" s="7"/>
      <c r="B20" s="16"/>
      <c r="C20" s="28"/>
      <c r="D20" s="29" t="s">
        <v>15</v>
      </c>
      <c r="E20" s="30">
        <f>SUM(E14:E19)</f>
        <v>780</v>
      </c>
      <c r="F20" s="30">
        <f>SUM(F14:F19)</f>
        <v>100.18999999999998</v>
      </c>
      <c r="G20" s="28">
        <f>SUM(G14:G19)</f>
        <v>892.45</v>
      </c>
      <c r="H20" s="28">
        <f>SUM(H14:H19)</f>
        <v>34.25</v>
      </c>
      <c r="I20" s="28">
        <f>SUM(I14:I19)</f>
        <v>24.82</v>
      </c>
      <c r="J20" s="28">
        <f t="shared" ref="J20" si="1">SUM(J14:J19)</f>
        <v>131.94999999999999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2024-04-04T12:35:54Z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