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F19" i="1"/>
  <c r="E19" i="1"/>
  <c r="J18" i="1"/>
  <c r="I18" i="1"/>
  <c r="H18" i="1"/>
  <c r="G18" i="1"/>
  <c r="J17" i="1"/>
  <c r="I17" i="1"/>
  <c r="I19" i="1" s="1"/>
  <c r="H17" i="1"/>
  <c r="H19" i="1" s="1"/>
  <c r="G17" i="1"/>
  <c r="G19" i="1" s="1"/>
  <c r="F10" i="1" l="1"/>
  <c r="E10" i="1"/>
  <c r="J9" i="1"/>
  <c r="I9" i="1"/>
  <c r="H9" i="1"/>
  <c r="G9" i="1"/>
  <c r="J8" i="1"/>
  <c r="J10" i="1" s="1"/>
  <c r="I8" i="1"/>
  <c r="I10" i="1" s="1"/>
  <c r="H8" i="1"/>
  <c r="H10" i="1" s="1"/>
  <c r="G8" i="1"/>
  <c r="G10" i="1" s="1"/>
</calcChain>
</file>

<file path=xl/sharedStrings.xml><?xml version="1.0" encoding="utf-8"?>
<sst xmlns="http://schemas.openxmlformats.org/spreadsheetml/2006/main" count="39" uniqueCount="28">
  <si>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</si>
  <si>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</si>
  <si>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</si>
  <si>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</si>
  <si>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</si>
  <si>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</si>
  <si>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</si>
  <si>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</si>
  <si>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</si>
  <si>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</si>
  <si>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</si>
  <si>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</si>
  <si>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</si>
  <si>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</si>
  <si>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</si>
  <si>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</si>
  <si>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</si>
  <si>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Хлеб пшеничный</t>
  </si>
  <si>
    <t>Хлеб ржаной</t>
  </si>
  <si>
    <t>горячее блюдо</t>
  </si>
  <si>
    <t>Чай с сахаром</t>
  </si>
  <si>
    <t>МАОУ "СОШ №11" город Северобайкальск</t>
  </si>
  <si>
    <t xml:space="preserve">Каша овсяная из "Геркулеса" </t>
  </si>
  <si>
    <t>Яйцо варёное</t>
  </si>
  <si>
    <t>Какао с молоком</t>
  </si>
  <si>
    <t>Плов</t>
  </si>
  <si>
    <t>Молоко 0,2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</si>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</sst>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9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4" fillId="2" borderId="8" xfId="0" applyFont="1" applyFill="1" applyBorder="1"/>
    <xf numFmtId="0" fontId="1" fillId="0" borderId="7" xfId="0" applyFont="1" applyBorder="1"/>
    <xf numFmtId="0" fontId="1" fillId="0" borderId="11" xfId="0" applyFont="1" applyBorder="1"/>
    <xf numFmtId="0" fontId="3" fillId="2" borderId="12" xfId="0" applyFont="1" applyFill="1" applyBorder="1"/>
    <xf numFmtId="0" fontId="2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2" fontId="3" fillId="0" borderId="15" xfId="0" applyNumberFormat="1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2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4"/>
  <sheetViews>
    <sheetView showGridLines="0" tabSelected="1" workbookViewId="0">
      <selection activeCell="K12" sqref="K11:K12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1" t="s">
        <v>21</v>
      </c>
      <c r="C1" s="32"/>
      <c r="D1" s="33"/>
      <c r="E1" s="5" t="s">
        <v>1</v>
      </c>
      <c r="F1" s="6"/>
      <c r="G1" s="5"/>
      <c r="H1" s="5"/>
      <c r="I1" s="5" t="s">
        <v>2</v>
      </c>
      <c r="J1" s="7">
        <v>45397</v>
      </c>
    </row>
    <row r="2" spans="1:10" ht="7.5" customHeight="1" thickBot="1"/>
    <row r="3" spans="1:10" ht="19.5" thickBot="1">
      <c r="A3" s="8" t="s">
        <v>3</v>
      </c>
      <c r="B3" s="9" t="s">
        <v>4</v>
      </c>
      <c r="C3" s="9" t="s">
        <v>5</v>
      </c>
      <c r="D3" s="19" t="s">
        <v>6</v>
      </c>
      <c r="E3" s="9" t="s">
        <v>7</v>
      </c>
      <c r="F3" s="19" t="s">
        <v>8</v>
      </c>
      <c r="G3" s="9" t="s">
        <v>9</v>
      </c>
      <c r="H3" s="19" t="s">
        <v>10</v>
      </c>
      <c r="I3" s="9" t="s">
        <v>11</v>
      </c>
      <c r="J3" s="9" t="s">
        <v>12</v>
      </c>
    </row>
    <row r="4" spans="1:10" ht="21.75" thickTop="1" thickBot="1">
      <c r="A4" s="2" t="s">
        <v>13</v>
      </c>
      <c r="B4" s="10"/>
      <c r="C4" s="17"/>
      <c r="D4" s="20" t="s">
        <v>13</v>
      </c>
      <c r="E4" s="17"/>
      <c r="F4" s="23"/>
      <c r="G4" s="17"/>
      <c r="H4" s="23"/>
      <c r="I4" s="17"/>
      <c r="J4" s="17"/>
    </row>
    <row r="5" spans="1:10" ht="21">
      <c r="A5" s="3"/>
      <c r="B5" s="11" t="s">
        <v>19</v>
      </c>
      <c r="C5" s="26">
        <v>173</v>
      </c>
      <c r="D5" s="26" t="s">
        <v>22</v>
      </c>
      <c r="E5" s="27">
        <v>210</v>
      </c>
      <c r="F5" s="27">
        <v>20.69</v>
      </c>
      <c r="G5" s="26">
        <v>303</v>
      </c>
      <c r="H5" s="26">
        <v>8.31</v>
      </c>
      <c r="I5" s="26">
        <v>13.12</v>
      </c>
      <c r="J5" s="26">
        <v>37.630000000000003</v>
      </c>
    </row>
    <row r="6" spans="1:10" ht="20.25">
      <c r="A6" s="3"/>
      <c r="B6" s="16" t="s">
        <v>27</v>
      </c>
      <c r="C6" s="26">
        <v>209</v>
      </c>
      <c r="D6" s="26" t="s">
        <v>23</v>
      </c>
      <c r="E6" s="27">
        <v>40</v>
      </c>
      <c r="F6" s="27">
        <v>12.5</v>
      </c>
      <c r="G6" s="26">
        <v>63</v>
      </c>
      <c r="H6" s="26">
        <v>5.08</v>
      </c>
      <c r="I6" s="26">
        <v>4.5999999999999996</v>
      </c>
      <c r="J6" s="26">
        <v>0.28000000000000003</v>
      </c>
    </row>
    <row r="7" spans="1:10" ht="20.25">
      <c r="A7" s="3"/>
      <c r="B7" s="16" t="s">
        <v>16</v>
      </c>
      <c r="C7" s="26">
        <v>382</v>
      </c>
      <c r="D7" s="26" t="s">
        <v>24</v>
      </c>
      <c r="E7" s="27">
        <v>200</v>
      </c>
      <c r="F7" s="27">
        <v>15.1</v>
      </c>
      <c r="G7" s="26">
        <v>118.6</v>
      </c>
      <c r="H7" s="26">
        <v>4.01</v>
      </c>
      <c r="I7" s="26">
        <v>3.54</v>
      </c>
      <c r="J7" s="26">
        <v>17.579999999999998</v>
      </c>
    </row>
    <row r="8" spans="1:10" ht="20.25">
      <c r="A8" s="3"/>
      <c r="B8" s="16" t="s">
        <v>17</v>
      </c>
      <c r="C8" s="26">
        <v>0</v>
      </c>
      <c r="D8" s="26" t="s">
        <v>17</v>
      </c>
      <c r="E8" s="27">
        <v>20</v>
      </c>
      <c r="F8" s="27">
        <v>1.65</v>
      </c>
      <c r="G8" s="26">
        <f>2.338*E8</f>
        <v>46.760000000000005</v>
      </c>
      <c r="H8" s="26">
        <f>0.079*E8</f>
        <v>1.58</v>
      </c>
      <c r="I8" s="26">
        <f>0.01*E8</f>
        <v>0.2</v>
      </c>
      <c r="J8" s="26">
        <f>0.483*E8</f>
        <v>9.66</v>
      </c>
    </row>
    <row r="9" spans="1:10" ht="20.25">
      <c r="A9" s="3"/>
      <c r="B9" s="16" t="s">
        <v>18</v>
      </c>
      <c r="C9" s="26">
        <v>0</v>
      </c>
      <c r="D9" s="26" t="s">
        <v>18</v>
      </c>
      <c r="E9" s="27">
        <v>20</v>
      </c>
      <c r="F9" s="27">
        <v>1.65</v>
      </c>
      <c r="G9" s="26">
        <f>2.299*E9</f>
        <v>45.98</v>
      </c>
      <c r="H9" s="26">
        <f>0.056*E9</f>
        <v>1.1200000000000001</v>
      </c>
      <c r="I9" s="26">
        <f>0.011*E9</f>
        <v>0.21999999999999997</v>
      </c>
      <c r="J9" s="26">
        <f>0.494*E9</f>
        <v>9.879999999999999</v>
      </c>
    </row>
    <row r="10" spans="1:10" ht="20.25">
      <c r="A10" s="4"/>
      <c r="B10" s="16"/>
      <c r="C10" s="28"/>
      <c r="D10" s="29" t="s">
        <v>15</v>
      </c>
      <c r="E10" s="30">
        <f t="shared" ref="E10:J10" si="0">SUM(E5:E9)</f>
        <v>490</v>
      </c>
      <c r="F10" s="30">
        <f t="shared" si="0"/>
        <v>51.589999999999996</v>
      </c>
      <c r="G10" s="28">
        <f t="shared" si="0"/>
        <v>577.34</v>
      </c>
      <c r="H10" s="28">
        <f t="shared" si="0"/>
        <v>20.099999999999998</v>
      </c>
      <c r="I10" s="28">
        <f t="shared" si="0"/>
        <v>21.679999999999996</v>
      </c>
      <c r="J10" s="28">
        <f t="shared" si="0"/>
        <v>75.03</v>
      </c>
    </row>
    <row r="11" spans="1:10" ht="20.25" customHeight="1" thickBot="1">
      <c r="A11" s="4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0.25" customHeight="1" thickBot="1">
      <c r="A12" s="4"/>
      <c r="B12" s="12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3"/>
      <c r="B13" s="13"/>
      <c r="C13" s="18"/>
      <c r="D13" s="21"/>
      <c r="E13" s="22"/>
      <c r="F13" s="24"/>
      <c r="G13" s="18"/>
      <c r="H13" s="25"/>
      <c r="I13" s="18"/>
      <c r="J13" s="18"/>
    </row>
    <row r="14" spans="1:10" ht="21">
      <c r="A14" s="14" t="s">
        <v>14</v>
      </c>
      <c r="B14" s="11" t="s">
        <v>19</v>
      </c>
      <c r="C14" s="26">
        <v>265</v>
      </c>
      <c r="D14" s="26" t="s">
        <v>25</v>
      </c>
      <c r="E14" s="27">
        <v>250</v>
      </c>
      <c r="F14" s="27">
        <v>50.03</v>
      </c>
      <c r="G14" s="34">
        <v>478</v>
      </c>
      <c r="H14" s="26">
        <v>18.600000000000001</v>
      </c>
      <c r="I14" s="26">
        <v>21.9</v>
      </c>
      <c r="J14" s="26">
        <v>47.5</v>
      </c>
    </row>
    <row r="15" spans="1:10" ht="20.25">
      <c r="A15" s="4"/>
      <c r="B15" s="16" t="s">
        <v>16</v>
      </c>
      <c r="C15" s="26"/>
      <c r="D15" s="26" t="s">
        <v>26</v>
      </c>
      <c r="E15" s="27">
        <v>200</v>
      </c>
      <c r="F15" s="27">
        <v>35</v>
      </c>
      <c r="G15" s="26">
        <v>108</v>
      </c>
      <c r="H15" s="26">
        <v>5.8</v>
      </c>
      <c r="I15" s="26">
        <v>5</v>
      </c>
      <c r="J15" s="26">
        <v>9.6</v>
      </c>
    </row>
    <row r="16" spans="1:10" ht="20.25">
      <c r="A16" s="4"/>
      <c r="B16" s="16" t="s">
        <v>16</v>
      </c>
      <c r="C16" s="26">
        <v>376</v>
      </c>
      <c r="D16" s="26" t="s">
        <v>20</v>
      </c>
      <c r="E16" s="27">
        <v>200</v>
      </c>
      <c r="F16" s="27">
        <v>1.8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4"/>
      <c r="B17" s="16" t="s">
        <v>17</v>
      </c>
      <c r="C17" s="26">
        <v>0</v>
      </c>
      <c r="D17" s="26" t="s">
        <v>17</v>
      </c>
      <c r="E17" s="27">
        <v>50</v>
      </c>
      <c r="F17" s="27">
        <v>4.1100000000000003</v>
      </c>
      <c r="G17" s="26">
        <f>2.338*E17</f>
        <v>116.9</v>
      </c>
      <c r="H17" s="26">
        <f>0.079*E17</f>
        <v>3.95</v>
      </c>
      <c r="I17" s="26">
        <f>0.01*E17</f>
        <v>0.5</v>
      </c>
      <c r="J17" s="26">
        <f>0.483*E17</f>
        <v>24.15</v>
      </c>
    </row>
    <row r="18" spans="1:10" ht="20.25">
      <c r="A18" s="4"/>
      <c r="B18" s="16" t="s">
        <v>18</v>
      </c>
      <c r="C18" s="26">
        <v>0</v>
      </c>
      <c r="D18" s="26" t="s">
        <v>18</v>
      </c>
      <c r="E18" s="27">
        <v>50</v>
      </c>
      <c r="F18" s="27">
        <v>4.1100000000000003</v>
      </c>
      <c r="G18" s="26">
        <f>2.299*E18</f>
        <v>114.95</v>
      </c>
      <c r="H18" s="26">
        <f>0.056*E18</f>
        <v>2.8000000000000003</v>
      </c>
      <c r="I18" s="26">
        <f>0.011*E18</f>
        <v>0.54999999999999993</v>
      </c>
      <c r="J18" s="26">
        <f>0.494*E18</f>
        <v>24.7</v>
      </c>
    </row>
    <row r="19" spans="1:10" ht="20.25">
      <c r="A19" s="4"/>
      <c r="B19" s="16"/>
      <c r="C19" s="28"/>
      <c r="D19" s="29" t="s">
        <v>15</v>
      </c>
      <c r="E19" s="30">
        <f>SUM(E14:E18)</f>
        <v>750</v>
      </c>
      <c r="F19" s="30">
        <f>SUM(F14:F18)</f>
        <v>95.05</v>
      </c>
      <c r="G19" s="28">
        <f>SUM(G14:G18)</f>
        <v>877.85</v>
      </c>
      <c r="H19" s="28">
        <f>SUM(H14:H18)</f>
        <v>31.220000000000002</v>
      </c>
      <c r="I19" s="28">
        <f>SUM(I14:I18)</f>
        <v>27.97</v>
      </c>
      <c r="J19" s="28">
        <f t="shared" ref="J19" si="1">SUM(J14:J18)</f>
        <v>120.95</v>
      </c>
    </row>
    <row r="20" spans="1:10" ht="24" customHeight="1" thickBot="1">
      <c r="A20" s="4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15"/>
      <c r="B21" s="12"/>
      <c r="C21" s="28"/>
      <c r="D21" s="29"/>
      <c r="E21" s="30"/>
      <c r="F21" s="30"/>
      <c r="G21" s="28"/>
      <c r="H21" s="28"/>
      <c r="I21" s="28"/>
      <c r="J21" s="28"/>
    </row>
    <row r="24" spans="1:10">
      <c r="B2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2024-04-12T12:14:40Z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