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J20" i="1" s="1"/>
  <c r="I17" i="1"/>
  <c r="I20" i="1" s="1"/>
  <c r="H17" i="1"/>
  <c r="H20" i="1" s="1"/>
  <c r="G17" i="1"/>
  <c r="G20" i="1" s="1"/>
  <c r="F11" i="1"/>
  <c r="E11" i="1"/>
  <c r="J10" i="1"/>
  <c r="I10" i="1"/>
  <c r="H10" i="1"/>
  <c r="G10" i="1"/>
  <c r="J9" i="1"/>
  <c r="J11" i="1" s="1"/>
  <c r="I9" i="1"/>
  <c r="H9" i="1"/>
  <c r="G9" i="1"/>
  <c r="G11" i="1" s="1"/>
  <c r="I6" i="1"/>
  <c r="I11" i="1" s="1"/>
  <c r="H6" i="1"/>
  <c r="H11" i="1" s="1"/>
</calcChain>
</file>

<file path=xl/sharedStrings.xml><?xml version="1.0" encoding="utf-8"?>
<sst xmlns="http://schemas.openxmlformats.org/spreadsheetml/2006/main" count="43" uniqueCount="32">
  <si>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</si>
  <si>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</si>
  <si>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</si>
  <si>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</si>
  <si>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</si>
  <si>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</si>
  <si>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</si>
  <si>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</si>
  <si>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</si>
  <si>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</si>
  <si>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</si>
  <si>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</si>
  <si>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</si>
  <si>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</si>
  <si>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</si>
  <si>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</si>
  <si>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</si>
  <si>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</si>
  <si>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</si>
  <si>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</si>
  <si>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</si>
  <si>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Чай с сахаром</t>
  </si>
  <si>
    <t>Каша вязкая молочная из пшенной крупы</t>
  </si>
  <si>
    <t>закуска</t>
  </si>
  <si>
    <t>Сыр</t>
  </si>
  <si>
    <t>Кофейный напиток</t>
  </si>
  <si>
    <t>Молоко 0,2</t>
  </si>
  <si>
    <t xml:space="preserve">Котлета из  говядины </t>
  </si>
  <si>
    <t xml:space="preserve">Пюре из гороха </t>
  </si>
  <si>
    <t>десерт</t>
  </si>
  <si>
    <t>Вафли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</si>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</sst>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2" sqref="D12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31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45404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173</v>
      </c>
      <c r="D5" s="26" t="s">
        <v>22</v>
      </c>
      <c r="E5" s="27">
        <v>210</v>
      </c>
      <c r="F5" s="27">
        <v>20.12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16" t="s">
        <v>23</v>
      </c>
      <c r="C6" s="26">
        <v>15</v>
      </c>
      <c r="D6" s="26" t="s">
        <v>24</v>
      </c>
      <c r="E6" s="27">
        <v>30</v>
      </c>
      <c r="F6" s="27">
        <v>18.899999999999999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16</v>
      </c>
      <c r="C7" s="26">
        <v>379</v>
      </c>
      <c r="D7" s="26" t="s">
        <v>25</v>
      </c>
      <c r="E7" s="27">
        <v>200</v>
      </c>
      <c r="F7" s="27">
        <v>15.8</v>
      </c>
      <c r="G7" s="26">
        <v>100.6</v>
      </c>
      <c r="H7" s="26">
        <v>3.17</v>
      </c>
      <c r="I7" s="26">
        <v>2.68</v>
      </c>
      <c r="J7" s="26">
        <v>15.95</v>
      </c>
    </row>
    <row r="8" spans="1:10" ht="20.25">
      <c r="A8" s="6"/>
      <c r="B8" s="16" t="s">
        <v>16</v>
      </c>
      <c r="C8" s="26"/>
      <c r="D8" s="26" t="s">
        <v>26</v>
      </c>
      <c r="E8" s="27">
        <v>200</v>
      </c>
      <c r="F8" s="27">
        <v>35</v>
      </c>
      <c r="G8" s="26">
        <v>108</v>
      </c>
      <c r="H8" s="26">
        <v>5.8</v>
      </c>
      <c r="I8" s="26">
        <v>5</v>
      </c>
      <c r="J8" s="26">
        <v>9.6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680</v>
      </c>
      <c r="F11" s="30">
        <f t="shared" si="0"/>
        <v>93.12</v>
      </c>
      <c r="G11" s="28">
        <f t="shared" si="0"/>
        <v>716.34</v>
      </c>
      <c r="H11" s="28">
        <f t="shared" si="0"/>
        <v>28.200000000000006</v>
      </c>
      <c r="I11" s="28">
        <f t="shared" si="0"/>
        <v>27.139999999999997</v>
      </c>
      <c r="J11" s="28">
        <f t="shared" si="0"/>
        <v>89.409999999999982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268</v>
      </c>
      <c r="D14" s="26" t="s">
        <v>27</v>
      </c>
      <c r="E14" s="27">
        <v>105</v>
      </c>
      <c r="F14" s="27">
        <v>41.94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16" t="s">
        <v>20</v>
      </c>
      <c r="C15" s="26">
        <v>199</v>
      </c>
      <c r="D15" s="26" t="s">
        <v>28</v>
      </c>
      <c r="E15" s="27">
        <v>200</v>
      </c>
      <c r="F15" s="27">
        <v>9.08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16</v>
      </c>
      <c r="C16" s="26">
        <v>376</v>
      </c>
      <c r="D16" s="26" t="s">
        <v>21</v>
      </c>
      <c r="E16" s="27">
        <v>200</v>
      </c>
      <c r="F16" s="27">
        <v>1.8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29</v>
      </c>
      <c r="C17" s="26"/>
      <c r="D17" s="26" t="s">
        <v>30</v>
      </c>
      <c r="E17" s="27">
        <v>50</v>
      </c>
      <c r="F17" s="27">
        <v>11.7</v>
      </c>
      <c r="G17" s="26">
        <f>5.15*E17</f>
        <v>257.5</v>
      </c>
      <c r="H17" s="26">
        <f>0.069*E17</f>
        <v>3.45</v>
      </c>
      <c r="I17" s="26">
        <f>0.28*E17</f>
        <v>14.000000000000002</v>
      </c>
      <c r="J17" s="26">
        <f>0.6*E17</f>
        <v>30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655</v>
      </c>
      <c r="F20" s="30">
        <f>SUM(F14:F19)</f>
        <v>72.739999999999995</v>
      </c>
      <c r="G20" s="28">
        <f>SUM(G14:G19)</f>
        <v>1138.5</v>
      </c>
      <c r="H20" s="28">
        <f>SUM(H14:H19)</f>
        <v>43.760000000000005</v>
      </c>
      <c r="I20" s="28">
        <f>SUM(I14:I19)</f>
        <v>39.46</v>
      </c>
      <c r="J20" s="28">
        <f t="shared" ref="J20" si="1">SUM(J14:J19)</f>
        <v>152.47999999999999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2024-04-19T11:36:18Z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