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6" i="1"/>
  <c r="J21" i="1" s="1"/>
  <c r="I16" i="1"/>
  <c r="I21" i="1" s="1"/>
  <c r="H16" i="1"/>
  <c r="H21" i="1" s="1"/>
  <c r="G16" i="1"/>
  <c r="G21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<sst xmlns="http://schemas.openxmlformats.org/spreadsheetml/2006/main" count="45" uniqueCount="28">
  <si>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</si>
  <si>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</si>
  <si>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</si>
  <si>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</si>
  <si>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</si>
  <si>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</si>
  <si>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</si>
  <si>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</si>
  <si>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</si>
  <si>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</si>
  <si>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</si>
  <si>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</si>
  <si>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</si>
  <si>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</si>
  <si>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</si>
  <si>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</si>
  <si>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</si>
  <si>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</si>
  <si>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</si>
  <si>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</si>
  <si>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</si>
  <si>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овощ</t>
  </si>
  <si>
    <t>Гуляш из говядины</t>
  </si>
  <si>
    <t>гарнир</t>
  </si>
  <si>
    <t>Макароны отварные</t>
  </si>
  <si>
    <t>Огурец свежий</t>
  </si>
  <si>
    <t>Молоко 0,2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</si>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</sst>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C7" sqref="C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27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45406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260</v>
      </c>
      <c r="D5" s="26" t="s">
        <v>22</v>
      </c>
      <c r="E5" s="27">
        <v>100</v>
      </c>
      <c r="F5" s="27">
        <v>40.369999999999997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23</v>
      </c>
      <c r="C6" s="26">
        <v>203</v>
      </c>
      <c r="D6" s="26" t="s">
        <v>24</v>
      </c>
      <c r="E6" s="27">
        <v>200</v>
      </c>
      <c r="F6" s="27">
        <v>8.14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21</v>
      </c>
      <c r="C7" s="26">
        <v>71</v>
      </c>
      <c r="D7" s="26" t="s">
        <v>25</v>
      </c>
      <c r="E7" s="27">
        <v>50</v>
      </c>
      <c r="F7" s="27">
        <v>17.420000000000002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71.030000000000015</v>
      </c>
      <c r="G11" s="28">
        <f t="shared" si="0"/>
        <v>615.93000000000006</v>
      </c>
      <c r="H11" s="28">
        <f t="shared" si="0"/>
        <v>25.070000000000004</v>
      </c>
      <c r="I11" s="28">
        <f t="shared" si="0"/>
        <v>21.779999999999998</v>
      </c>
      <c r="J11" s="28">
        <f t="shared" si="0"/>
        <v>79.94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22</v>
      </c>
      <c r="E14" s="27">
        <v>100</v>
      </c>
      <c r="F14" s="27">
        <v>40.369999999999997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23</v>
      </c>
      <c r="C15" s="26">
        <v>203</v>
      </c>
      <c r="D15" s="26" t="s">
        <v>24</v>
      </c>
      <c r="E15" s="27">
        <v>200</v>
      </c>
      <c r="F15" s="27">
        <v>8.14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21</v>
      </c>
      <c r="C16" s="26">
        <v>71</v>
      </c>
      <c r="D16" s="26" t="s">
        <v>25</v>
      </c>
      <c r="E16" s="27">
        <v>50</v>
      </c>
      <c r="F16" s="27">
        <v>17.420000000000002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16</v>
      </c>
      <c r="C17" s="26"/>
      <c r="D17" s="26" t="s">
        <v>26</v>
      </c>
      <c r="E17" s="27">
        <v>200</v>
      </c>
      <c r="F17" s="27">
        <v>35</v>
      </c>
      <c r="G17" s="26">
        <v>108</v>
      </c>
      <c r="H17" s="26">
        <v>5.8</v>
      </c>
      <c r="I17" s="26">
        <v>5</v>
      </c>
      <c r="J17" s="26">
        <v>9.6</v>
      </c>
    </row>
    <row r="18" spans="1:10" ht="20.25">
      <c r="A18" s="7"/>
      <c r="B18" s="16" t="s">
        <v>16</v>
      </c>
      <c r="C18" s="26">
        <v>376</v>
      </c>
      <c r="D18" s="26" t="s">
        <v>20</v>
      </c>
      <c r="E18" s="27">
        <v>200</v>
      </c>
      <c r="F18" s="27">
        <v>1.8</v>
      </c>
      <c r="G18" s="26">
        <v>60</v>
      </c>
      <c r="H18" s="26">
        <v>7.0000000000000007E-2</v>
      </c>
      <c r="I18" s="26">
        <v>0.02</v>
      </c>
      <c r="J18" s="26">
        <v>15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50</v>
      </c>
      <c r="F19" s="27">
        <v>4.1100000000000003</v>
      </c>
      <c r="G19" s="26">
        <f>2.338*E19</f>
        <v>116.9</v>
      </c>
      <c r="H19" s="26">
        <f>0.079*E19</f>
        <v>3.95</v>
      </c>
      <c r="I19" s="26">
        <f>0.01*E19</f>
        <v>0.5</v>
      </c>
      <c r="J19" s="26">
        <f>0.483*E19</f>
        <v>24.15</v>
      </c>
    </row>
    <row r="20" spans="1:10" ht="21" thickBot="1">
      <c r="A20" s="7"/>
      <c r="B20" s="16" t="s">
        <v>19</v>
      </c>
      <c r="C20" s="26">
        <v>0</v>
      </c>
      <c r="D20" s="26" t="s">
        <v>19</v>
      </c>
      <c r="E20" s="27">
        <v>50</v>
      </c>
      <c r="F20" s="27">
        <v>4.1100000000000003</v>
      </c>
      <c r="G20" s="26">
        <f>2.299*E20</f>
        <v>114.95</v>
      </c>
      <c r="H20" s="26">
        <f>0.056*E20</f>
        <v>2.8000000000000003</v>
      </c>
      <c r="I20" s="26">
        <f>0.011*E20</f>
        <v>0.54999999999999993</v>
      </c>
      <c r="J20" s="26">
        <f>0.494*E20</f>
        <v>24.7</v>
      </c>
    </row>
    <row r="21" spans="1:10" ht="21.75" thickBot="1">
      <c r="A21" s="25"/>
      <c r="B21" s="17"/>
      <c r="C21" s="28"/>
      <c r="D21" s="29" t="s">
        <v>15</v>
      </c>
      <c r="E21" s="30">
        <f>SUM(E14:E20)</f>
        <v>850</v>
      </c>
      <c r="F21" s="30">
        <f>SUM(F14:F20)</f>
        <v>110.95</v>
      </c>
      <c r="G21" s="28">
        <f>SUM(G14:G20)</f>
        <v>863.04000000000008</v>
      </c>
      <c r="H21" s="28">
        <f>SUM(H14:H20)</f>
        <v>34.92</v>
      </c>
      <c r="I21" s="28">
        <f>SUM(I14:I20)</f>
        <v>27.41</v>
      </c>
      <c r="J21" s="28">
        <f t="shared" ref="J21" si="1">SUM(J14:J20)</f>
        <v>118.85000000000001</v>
      </c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2024-04-23T13:48:37Z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