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<sst xmlns="http://schemas.openxmlformats.org/spreadsheetml/2006/main" count="39" uniqueCount="24">
  <si>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</si>
  <si>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</si>
  <si>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</si>
  <si>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</si>
  <si>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</si>
  <si>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</si>
  <si>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</si>
  <si>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</si>
  <si>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</si>
  <si>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</si>
  <si>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</si>
  <si>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</si>
  <si>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</si>
  <si>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</si>
  <si>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</si>
  <si>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</si>
  <si>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</si>
  <si>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</si>
  <si>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</si>
  <si>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</si>
  <si>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</si>
  <si>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Макароны отварные с сыром</t>
  </si>
  <si>
    <t>Молоко 0,2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</si>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</sst>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1" sqref="D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23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45409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24</v>
      </c>
      <c r="D5" s="26" t="s">
        <v>21</v>
      </c>
      <c r="E5" s="27">
        <v>240</v>
      </c>
      <c r="F5" s="27">
        <v>36.67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16" t="s">
        <v>16</v>
      </c>
      <c r="C6" s="26"/>
      <c r="D6" s="26" t="s">
        <v>22</v>
      </c>
      <c r="E6" s="27">
        <v>200</v>
      </c>
      <c r="F6" s="27">
        <v>35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16</v>
      </c>
      <c r="C7" s="26">
        <v>376</v>
      </c>
      <c r="D7" s="26" t="s">
        <v>20</v>
      </c>
      <c r="E7" s="27">
        <v>200</v>
      </c>
      <c r="F7" s="27">
        <v>1.8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18</v>
      </c>
      <c r="C8" s="26">
        <v>0</v>
      </c>
      <c r="D8" s="26" t="s">
        <v>18</v>
      </c>
      <c r="E8" s="27">
        <v>20</v>
      </c>
      <c r="F8" s="27">
        <v>1.65</v>
      </c>
      <c r="G8" s="26">
        <f>2.338*E8</f>
        <v>46.760000000000005</v>
      </c>
      <c r="H8" s="26">
        <f>0.079*E8</f>
        <v>1.58</v>
      </c>
      <c r="I8" s="26">
        <f>0.01*E8</f>
        <v>0.2</v>
      </c>
      <c r="J8" s="26">
        <f>0.483*E8</f>
        <v>9.66</v>
      </c>
    </row>
    <row r="9" spans="1:10" ht="20.25">
      <c r="A9" s="6"/>
      <c r="B9" s="16" t="s">
        <v>19</v>
      </c>
      <c r="C9" s="26">
        <v>0</v>
      </c>
      <c r="D9" s="26" t="s">
        <v>19</v>
      </c>
      <c r="E9" s="27">
        <v>20</v>
      </c>
      <c r="F9" s="27">
        <v>1.65</v>
      </c>
      <c r="G9" s="26">
        <f>2.299*E9</f>
        <v>45.98</v>
      </c>
      <c r="H9" s="26">
        <f>0.056*E9</f>
        <v>1.1200000000000001</v>
      </c>
      <c r="I9" s="26">
        <f>0.011*E9</f>
        <v>0.21999999999999997</v>
      </c>
      <c r="J9" s="26">
        <f>0.494*E9</f>
        <v>9.879999999999999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680</v>
      </c>
      <c r="F10" s="30">
        <f t="shared" si="0"/>
        <v>76.77000000000001</v>
      </c>
      <c r="G10" s="28">
        <f t="shared" si="0"/>
        <v>662.02</v>
      </c>
      <c r="H10" s="28">
        <f t="shared" si="0"/>
        <v>24.81</v>
      </c>
      <c r="I10" s="28">
        <f t="shared" si="0"/>
        <v>24.54</v>
      </c>
      <c r="J10" s="28">
        <f t="shared" si="0"/>
        <v>85.07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24</v>
      </c>
      <c r="D14" s="26" t="s">
        <v>21</v>
      </c>
      <c r="E14" s="27">
        <v>240</v>
      </c>
      <c r="F14" s="27">
        <v>36.67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16" t="s">
        <v>16</v>
      </c>
      <c r="C15" s="26"/>
      <c r="D15" s="26" t="s">
        <v>22</v>
      </c>
      <c r="E15" s="27">
        <v>200</v>
      </c>
      <c r="F15" s="27">
        <v>35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16</v>
      </c>
      <c r="C16" s="26">
        <v>376</v>
      </c>
      <c r="D16" s="26" t="s">
        <v>20</v>
      </c>
      <c r="E16" s="27">
        <v>200</v>
      </c>
      <c r="F16" s="27">
        <v>1.8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18</v>
      </c>
      <c r="C17" s="26">
        <v>0</v>
      </c>
      <c r="D17" s="26" t="s">
        <v>18</v>
      </c>
      <c r="E17" s="27">
        <v>50</v>
      </c>
      <c r="F17" s="27">
        <v>4.1100000000000003</v>
      </c>
      <c r="G17" s="26">
        <f>2.338*E17</f>
        <v>116.9</v>
      </c>
      <c r="H17" s="26">
        <f>0.079*E17</f>
        <v>3.95</v>
      </c>
      <c r="I17" s="26">
        <f>0.01*E17</f>
        <v>0.5</v>
      </c>
      <c r="J17" s="26">
        <f>0.483*E17</f>
        <v>24.15</v>
      </c>
    </row>
    <row r="18" spans="1:10" ht="20.25">
      <c r="A18" s="7"/>
      <c r="B18" s="16" t="s">
        <v>19</v>
      </c>
      <c r="C18" s="26">
        <v>0</v>
      </c>
      <c r="D18" s="26" t="s">
        <v>19</v>
      </c>
      <c r="E18" s="27">
        <v>50</v>
      </c>
      <c r="F18" s="27">
        <v>4.1100000000000003</v>
      </c>
      <c r="G18" s="26">
        <f>2.299*E18</f>
        <v>114.95</v>
      </c>
      <c r="H18" s="26">
        <f>0.056*E18</f>
        <v>2.8000000000000003</v>
      </c>
      <c r="I18" s="26">
        <f>0.011*E18</f>
        <v>0.54999999999999993</v>
      </c>
      <c r="J18" s="26">
        <f>0.494*E18</f>
        <v>24.7</v>
      </c>
    </row>
    <row r="19" spans="1:10" ht="20.25">
      <c r="A19" s="7"/>
      <c r="B19" s="16"/>
      <c r="C19" s="28"/>
      <c r="D19" s="29" t="s">
        <v>15</v>
      </c>
      <c r="E19" s="30">
        <f>SUM(E14:E18)</f>
        <v>740</v>
      </c>
      <c r="F19" s="30">
        <f>SUM(F14:F18)</f>
        <v>81.69</v>
      </c>
      <c r="G19" s="28">
        <f>SUM(G14:G18)</f>
        <v>801.13</v>
      </c>
      <c r="H19" s="28">
        <f>SUM(H14:H18)</f>
        <v>28.86</v>
      </c>
      <c r="I19" s="28">
        <f>SUM(I14:I18)</f>
        <v>25.17</v>
      </c>
      <c r="J19" s="28">
        <f t="shared" ref="J19" si="1">SUM(J14:J18)</f>
        <v>114.38000000000001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2024-04-26T12:36:14Z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