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H8" i="1"/>
  <c r="H11" i="1" s="1"/>
  <c r="G8" i="1"/>
  <c r="G11" i="1" s="1"/>
  <c r="I6" i="1"/>
  <c r="I11" i="1" s="1"/>
  <c r="H6" i="1"/>
</calcChain>
</file>

<file path=xl/sharedStrings.xml><?xml version="1.0" encoding="utf-8"?>
<sst xmlns="http://schemas.openxmlformats.org/spreadsheetml/2006/main" count="43" uniqueCount="32">
  <si>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</si>
  <si>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</si>
  <si>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</si>
  <si>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</si>
  <si>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</si>
  <si>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</si>
  <si>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</si>
  <si>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</si>
  <si>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</si>
  <si>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</si>
  <si>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</si>
  <si>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</si>
  <si>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</si>
  <si>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</si>
  <si>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</si>
  <si>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</si>
  <si>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</si>
  <si>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</si>
  <si>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</si>
  <si>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</si>
  <si>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овощ</t>
  </si>
  <si>
    <t>гарнир</t>
  </si>
  <si>
    <t>Чай с лимоном</t>
  </si>
  <si>
    <t>МАОУ "СОШ №11" город Северобайкальск</t>
  </si>
  <si>
    <t>Каша вязкая молочная из пшенной крупы</t>
  </si>
  <si>
    <t>закуска</t>
  </si>
  <si>
    <t>Сыр</t>
  </si>
  <si>
    <t>Кофейный напиток</t>
  </si>
  <si>
    <t>фрукт</t>
  </si>
  <si>
    <t>Яблоко</t>
  </si>
  <si>
    <t xml:space="preserve">Котлета из  говядины </t>
  </si>
  <si>
    <t xml:space="preserve">Пюре из гороха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</si>
</sst>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23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45418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173</v>
      </c>
      <c r="D5" s="26" t="s">
        <v>24</v>
      </c>
      <c r="E5" s="27">
        <v>210</v>
      </c>
      <c r="F5" s="27">
        <v>20.100000000000001</v>
      </c>
      <c r="G5" s="26">
        <v>312</v>
      </c>
      <c r="H5" s="26">
        <v>8.64</v>
      </c>
      <c r="I5" s="26">
        <v>11.06</v>
      </c>
      <c r="J5" s="26">
        <v>44.32</v>
      </c>
    </row>
    <row r="6" spans="1:10" ht="20.25">
      <c r="A6" s="6"/>
      <c r="B6" s="16" t="s">
        <v>25</v>
      </c>
      <c r="C6" s="26">
        <v>15</v>
      </c>
      <c r="D6" s="26" t="s">
        <v>26</v>
      </c>
      <c r="E6" s="27">
        <v>30</v>
      </c>
      <c r="F6" s="27">
        <v>18.899999999999999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16</v>
      </c>
      <c r="C7" s="26">
        <v>379</v>
      </c>
      <c r="D7" s="26" t="s">
        <v>27</v>
      </c>
      <c r="E7" s="27">
        <v>200</v>
      </c>
      <c r="F7" s="27">
        <v>15.8</v>
      </c>
      <c r="G7" s="26">
        <v>100.6</v>
      </c>
      <c r="H7" s="26">
        <v>3.17</v>
      </c>
      <c r="I7" s="26">
        <v>2.68</v>
      </c>
      <c r="J7" s="26">
        <v>15.95</v>
      </c>
    </row>
    <row r="8" spans="1:10" ht="20.25">
      <c r="A8" s="6"/>
      <c r="B8" s="16" t="s">
        <v>28</v>
      </c>
      <c r="C8" s="26">
        <v>338</v>
      </c>
      <c r="D8" s="26" t="s">
        <v>29</v>
      </c>
      <c r="E8" s="27">
        <v>200</v>
      </c>
      <c r="F8" s="27">
        <v>34</v>
      </c>
      <c r="G8" s="26">
        <f>0.47*E8</f>
        <v>94</v>
      </c>
      <c r="H8" s="26">
        <f>0.004*E8</f>
        <v>0.8</v>
      </c>
      <c r="I8" s="26">
        <f>0.004*E8</f>
        <v>0.8</v>
      </c>
      <c r="J8" s="26">
        <f>0.098*E8</f>
        <v>19.600000000000001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680</v>
      </c>
      <c r="F11" s="30">
        <f t="shared" si="0"/>
        <v>92.100000000000009</v>
      </c>
      <c r="G11" s="28">
        <f t="shared" si="0"/>
        <v>702.34</v>
      </c>
      <c r="H11" s="28">
        <f t="shared" si="0"/>
        <v>23.200000000000006</v>
      </c>
      <c r="I11" s="28">
        <f t="shared" si="0"/>
        <v>22.939999999999998</v>
      </c>
      <c r="J11" s="28">
        <f t="shared" si="0"/>
        <v>99.41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30</v>
      </c>
      <c r="E14" s="27">
        <v>105</v>
      </c>
      <c r="F14" s="27">
        <v>41.94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21</v>
      </c>
      <c r="C15" s="26">
        <v>199</v>
      </c>
      <c r="D15" s="26" t="s">
        <v>31</v>
      </c>
      <c r="E15" s="27">
        <v>200</v>
      </c>
      <c r="F15" s="27">
        <v>9.08</v>
      </c>
      <c r="G15" s="26">
        <v>300.14999999999998</v>
      </c>
      <c r="H15" s="26">
        <v>17.690000000000001</v>
      </c>
      <c r="I15" s="26">
        <v>5.47</v>
      </c>
      <c r="J15" s="26">
        <v>45.47</v>
      </c>
    </row>
    <row r="16" spans="1:10" ht="20.25">
      <c r="A16" s="7"/>
      <c r="B16" s="16" t="s">
        <v>20</v>
      </c>
      <c r="C16" s="26">
        <v>338</v>
      </c>
      <c r="D16" s="26" t="s">
        <v>29</v>
      </c>
      <c r="E16" s="27">
        <v>200</v>
      </c>
      <c r="F16" s="27">
        <v>34</v>
      </c>
      <c r="G16" s="26">
        <f>0.47*E16</f>
        <v>94</v>
      </c>
      <c r="H16" s="26">
        <f>0.004*E16</f>
        <v>0.8</v>
      </c>
      <c r="I16" s="26">
        <f>0.004*E16</f>
        <v>0.8</v>
      </c>
      <c r="J16" s="26">
        <f>0.098*E16</f>
        <v>19.600000000000001</v>
      </c>
    </row>
    <row r="17" spans="1:10" ht="20.25">
      <c r="A17" s="7"/>
      <c r="B17" s="16" t="s">
        <v>16</v>
      </c>
      <c r="C17" s="26">
        <v>377</v>
      </c>
      <c r="D17" s="26" t="s">
        <v>22</v>
      </c>
      <c r="E17" s="27">
        <v>200</v>
      </c>
      <c r="F17" s="27">
        <v>3.53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805</v>
      </c>
      <c r="F20" s="30">
        <f>SUM(F14:F19)</f>
        <v>96.77</v>
      </c>
      <c r="G20" s="28">
        <f>SUM(G14:G19)</f>
        <v>977</v>
      </c>
      <c r="H20" s="28">
        <f>SUM(H14:H19)</f>
        <v>41.17</v>
      </c>
      <c r="I20" s="28">
        <f>SUM(I14:I19)</f>
        <v>26.26</v>
      </c>
      <c r="J20" s="28">
        <f t="shared" ref="J20" si="1">SUM(J14:J19)</f>
        <v>142.27999999999997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2024-05-06T04:17:03Z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