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<sst xmlns="http://schemas.openxmlformats.org/spreadsheetml/2006/main" count="45" uniqueCount="28">
  <si>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</si>
  <si>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</si>
  <si>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</si>
  <si>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</si>
  <si>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</si>
  <si>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</si>
  <si>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</si>
  <si>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</si>
  <si>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</si>
  <si>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</si>
  <si>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</si>
  <si>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</si>
  <si>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</si>
  <si>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</si>
  <si>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</si>
  <si>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</si>
  <si>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</si>
  <si>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</si>
  <si>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</si>
  <si>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</si>
  <si>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</si>
  <si>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</si>
  <si>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279/331</t>
  </si>
  <si>
    <t>Тефтеля из говядины в соусе</t>
  </si>
  <si>
    <t>Гречка отварная</t>
  </si>
  <si>
    <t>Мандарин</t>
  </si>
  <si>
    <t>фрукт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</si>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</sst>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27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45429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 t="s">
        <v>22</v>
      </c>
      <c r="D5" s="26" t="s">
        <v>23</v>
      </c>
      <c r="E5" s="27">
        <v>130</v>
      </c>
      <c r="F5" s="27">
        <v>36.340000000000003</v>
      </c>
      <c r="G5" s="26">
        <v>193.95</v>
      </c>
      <c r="H5" s="26">
        <v>11.49</v>
      </c>
      <c r="I5" s="26">
        <v>11.15</v>
      </c>
      <c r="J5" s="26">
        <v>11.99</v>
      </c>
    </row>
    <row r="6" spans="1:10" ht="20.25">
      <c r="A6" s="6"/>
      <c r="B6" s="16" t="s">
        <v>21</v>
      </c>
      <c r="C6" s="26">
        <v>171</v>
      </c>
      <c r="D6" s="26" t="s">
        <v>24</v>
      </c>
      <c r="E6" s="27">
        <v>200</v>
      </c>
      <c r="F6" s="27">
        <v>10.199999999999999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26</v>
      </c>
      <c r="C7" s="26">
        <v>0</v>
      </c>
      <c r="D7" s="26" t="s">
        <v>25</v>
      </c>
      <c r="E7" s="27">
        <v>200</v>
      </c>
      <c r="F7" s="27">
        <v>44</v>
      </c>
      <c r="G7" s="26">
        <f>0.38*E7</f>
        <v>76</v>
      </c>
      <c r="H7" s="26">
        <f>0.008*E7</f>
        <v>1.6</v>
      </c>
      <c r="I7" s="26">
        <f>0.002*E7</f>
        <v>0.4</v>
      </c>
      <c r="J7" s="26">
        <f>0.075*E7</f>
        <v>15</v>
      </c>
    </row>
    <row r="8" spans="1:10" ht="20.25">
      <c r="A8" s="6"/>
      <c r="B8" s="16" t="s">
        <v>16</v>
      </c>
      <c r="C8" s="26">
        <v>376</v>
      </c>
      <c r="D8" s="26" t="s">
        <v>20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770</v>
      </c>
      <c r="F11" s="30">
        <f t="shared" si="0"/>
        <v>95.640000000000015</v>
      </c>
      <c r="G11" s="28">
        <f t="shared" si="0"/>
        <v>733.89</v>
      </c>
      <c r="H11" s="28">
        <f t="shared" si="0"/>
        <v>27.3</v>
      </c>
      <c r="I11" s="28">
        <f t="shared" si="0"/>
        <v>18.589999999999996</v>
      </c>
      <c r="J11" s="28">
        <f t="shared" si="0"/>
        <v>113.24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 t="s">
        <v>22</v>
      </c>
      <c r="D14" s="26" t="s">
        <v>23</v>
      </c>
      <c r="E14" s="27">
        <v>130</v>
      </c>
      <c r="F14" s="27">
        <v>36.340000000000003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16" t="s">
        <v>21</v>
      </c>
      <c r="C15" s="26">
        <v>171</v>
      </c>
      <c r="D15" s="26" t="s">
        <v>24</v>
      </c>
      <c r="E15" s="27">
        <v>200</v>
      </c>
      <c r="F15" s="27">
        <v>10.199999999999999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26</v>
      </c>
      <c r="C16" s="26">
        <v>0</v>
      </c>
      <c r="D16" s="26" t="s">
        <v>25</v>
      </c>
      <c r="E16" s="27">
        <v>200</v>
      </c>
      <c r="F16" s="27">
        <v>44</v>
      </c>
      <c r="G16" s="26">
        <f>0.38*E16</f>
        <v>76</v>
      </c>
      <c r="H16" s="26">
        <f>0.008*E16</f>
        <v>1.6</v>
      </c>
      <c r="I16" s="26">
        <f>0.002*E16</f>
        <v>0.4</v>
      </c>
      <c r="J16" s="26">
        <f>0.075*E16</f>
        <v>15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830</v>
      </c>
      <c r="F20" s="30">
        <f>SUM(F14:F19)</f>
        <v>100.56</v>
      </c>
      <c r="G20" s="28">
        <f>SUM(G14:G19)</f>
        <v>873</v>
      </c>
      <c r="H20" s="28">
        <f>SUM(H14:H19)</f>
        <v>31.35</v>
      </c>
      <c r="I20" s="28">
        <f>SUM(I14:I19)</f>
        <v>19.22</v>
      </c>
      <c r="J20" s="28">
        <f t="shared" ref="J20" si="1">SUM(J14:J19)</f>
        <v>142.54999999999998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2024-05-16T10:44:43Z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