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<sst xmlns="http://schemas.openxmlformats.org/spreadsheetml/2006/main" count="41" uniqueCount="30">
  <si>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</si>
  <si>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</si>
  <si>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</si>
  <si>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</si>
  <si>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</si>
  <si>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</si>
  <si>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</si>
  <si>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</si>
  <si>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</si>
  <si>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</si>
  <si>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</si>
  <si>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</si>
  <si>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</si>
  <si>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</si>
  <si>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</si>
  <si>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</si>
  <si>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</si>
  <si>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</si>
  <si>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</si>
  <si>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</si>
  <si>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</si>
  <si>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</si>
  <si>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</si>
  <si>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 xml:space="preserve">Каша овсяная из "Геркулеса" </t>
  </si>
  <si>
    <t>Яйцо варёное</t>
  </si>
  <si>
    <t>Какао с молоком</t>
  </si>
  <si>
    <t>Гуляш из говядины</t>
  </si>
  <si>
    <t>Перловка отварная</t>
  </si>
  <si>
    <t>Сок фруктовый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</si>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</sst>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45538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23</v>
      </c>
      <c r="E5" s="27">
        <v>210</v>
      </c>
      <c r="F5" s="27">
        <v>18.579999999999998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29</v>
      </c>
      <c r="C6" s="26">
        <v>209</v>
      </c>
      <c r="D6" s="26" t="s">
        <v>24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16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53.709999999999994</v>
      </c>
      <c r="G10" s="28">
        <f t="shared" si="0"/>
        <v>600.52500000000009</v>
      </c>
      <c r="H10" s="28">
        <f t="shared" si="0"/>
        <v>20.774999999999999</v>
      </c>
      <c r="I10" s="28">
        <f t="shared" si="0"/>
        <v>21.784999999999997</v>
      </c>
      <c r="J10" s="28">
        <f t="shared" si="0"/>
        <v>79.914999999999992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26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27</v>
      </c>
      <c r="E15" s="27">
        <v>200</v>
      </c>
      <c r="F15" s="27">
        <v>6.34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16</v>
      </c>
      <c r="C16" s="26"/>
      <c r="D16" s="26" t="s">
        <v>28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45</v>
      </c>
      <c r="F18" s="27">
        <v>4.0599999999999996</v>
      </c>
      <c r="G18" s="26">
        <f>2.338*E18</f>
        <v>105.21000000000001</v>
      </c>
      <c r="H18" s="26">
        <f>0.079*E18</f>
        <v>3.5550000000000002</v>
      </c>
      <c r="I18" s="26">
        <f>0.01*E18</f>
        <v>0.45</v>
      </c>
      <c r="J18" s="26">
        <f>0.483*E18</f>
        <v>21.734999999999999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45</v>
      </c>
      <c r="F19" s="27">
        <v>4.0599999999999996</v>
      </c>
      <c r="G19" s="26">
        <f>2.299*E19</f>
        <v>103.455</v>
      </c>
      <c r="H19" s="26">
        <f>0.056*E19</f>
        <v>2.52</v>
      </c>
      <c r="I19" s="26">
        <f>0.011*E19</f>
        <v>0.495</v>
      </c>
      <c r="J19" s="26">
        <f>0.494*E19</f>
        <v>22.23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790</v>
      </c>
      <c r="F20" s="30">
        <f>SUM(F14:F19)</f>
        <v>107.64000000000001</v>
      </c>
      <c r="G20" s="28">
        <f>SUM(G14:G19)</f>
        <v>818.86500000000012</v>
      </c>
      <c r="H20" s="28">
        <f>SUM(H14:H19)</f>
        <v>26.664999999999999</v>
      </c>
      <c r="I20" s="28">
        <f>SUM(I14:I19)</f>
        <v>22.084999999999997</v>
      </c>
      <c r="J20" s="28">
        <f t="shared" ref="J20" si="1">SUM(J14:J19)</f>
        <v>128.535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2024-09-02T08:30:20Z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