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8" i="1" l="1"/>
  <c r="E18" i="1"/>
  <c r="J17" i="1"/>
  <c r="I17" i="1"/>
  <c r="H17" i="1"/>
  <c r="G17" i="1"/>
  <c r="J16" i="1"/>
  <c r="J18" i="1" s="1"/>
  <c r="I16" i="1"/>
  <c r="I18" i="1" s="1"/>
  <c r="H16" i="1"/>
  <c r="H18" i="1" s="1"/>
  <c r="G16" i="1"/>
  <c r="G18" i="1" s="1"/>
  <c r="F9" i="1" l="1"/>
  <c r="E9" i="1"/>
  <c r="J8" i="1"/>
  <c r="I8" i="1"/>
  <c r="H8" i="1"/>
  <c r="G8" i="1"/>
  <c r="J7" i="1"/>
  <c r="J9" i="1" s="1"/>
  <c r="I7" i="1"/>
  <c r="I9" i="1" s="1"/>
  <c r="H7" i="1"/>
  <c r="H9" i="1" s="1"/>
  <c r="G7" i="1"/>
  <c r="G9" i="1" s="1"/>
</calcChain>
</file>

<file path=xl/sharedStrings.xml><?xml version="1.0" encoding="utf-8"?>
<sst xmlns="http://schemas.openxmlformats.org/spreadsheetml/2006/main" count="37" uniqueCount="24">
  <si>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</si>
  <si>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</si>
  <si>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</si>
  <si>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</si>
  <si>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</si>
  <si>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</si>
  <si>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</si>
  <si>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</si>
  <si>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</si>
  <si>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</si>
  <si>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</si>
  <si>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</si>
  <si>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</si>
  <si>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</si>
  <si>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</si>
  <si>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</si>
  <si>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</si>
  <si>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</si>
  <si>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</si>
  <si>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</si>
  <si>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</si>
  <si>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 xml:space="preserve">  </t>
  </si>
  <si>
    <t>Плов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</si>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</sst>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2" borderId="0" xfId="0" applyFont="1" applyFill="1" applyBorder="1"/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8" sqref="D8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3" t="s">
        <v>23</v>
      </c>
      <c r="C1" s="34"/>
      <c r="D1" s="35"/>
      <c r="E1" s="2" t="s">
        <v>1</v>
      </c>
      <c r="F1" s="3"/>
      <c r="G1" s="2"/>
      <c r="H1" s="2"/>
      <c r="I1" s="2" t="s">
        <v>2</v>
      </c>
      <c r="J1" s="4">
        <v>45539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 t="s">
        <v>21</v>
      </c>
      <c r="D5" s="26" t="s">
        <v>22</v>
      </c>
      <c r="E5" s="27">
        <v>250</v>
      </c>
      <c r="F5" s="27">
        <v>64.34</v>
      </c>
      <c r="G5" s="31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16" t="s">
        <v>16</v>
      </c>
      <c r="C6" s="26">
        <v>376</v>
      </c>
      <c r="D6" s="26" t="s">
        <v>20</v>
      </c>
      <c r="E6" s="27">
        <v>200</v>
      </c>
      <c r="F6" s="27">
        <v>2.09</v>
      </c>
      <c r="G6" s="26">
        <v>60</v>
      </c>
      <c r="H6" s="26">
        <v>7.0000000000000007E-2</v>
      </c>
      <c r="I6" s="26">
        <v>0.02</v>
      </c>
      <c r="J6" s="26">
        <v>15</v>
      </c>
    </row>
    <row r="7" spans="1:10" ht="20.25">
      <c r="A7" s="6"/>
      <c r="B7" s="16" t="s">
        <v>18</v>
      </c>
      <c r="C7" s="26">
        <v>0</v>
      </c>
      <c r="D7" s="26" t="s">
        <v>18</v>
      </c>
      <c r="E7" s="27">
        <v>25</v>
      </c>
      <c r="F7" s="27">
        <v>2.25</v>
      </c>
      <c r="G7" s="26">
        <f>2.338*E7</f>
        <v>58.45</v>
      </c>
      <c r="H7" s="26">
        <f>0.079*E7</f>
        <v>1.9750000000000001</v>
      </c>
      <c r="I7" s="26">
        <f>0.01*E7</f>
        <v>0.25</v>
      </c>
      <c r="J7" s="26">
        <f>0.483*E7</f>
        <v>12.074999999999999</v>
      </c>
    </row>
    <row r="8" spans="1:10" ht="20.25">
      <c r="A8" s="6"/>
      <c r="B8" s="16" t="s">
        <v>19</v>
      </c>
      <c r="C8" s="26">
        <v>0</v>
      </c>
      <c r="D8" s="26" t="s">
        <v>19</v>
      </c>
      <c r="E8" s="27">
        <v>25</v>
      </c>
      <c r="F8" s="27">
        <v>2.25</v>
      </c>
      <c r="G8" s="26">
        <f>2.299*E8</f>
        <v>57.475000000000001</v>
      </c>
      <c r="H8" s="26">
        <f>0.056*E8</f>
        <v>1.4000000000000001</v>
      </c>
      <c r="I8" s="26">
        <f>0.011*E8</f>
        <v>0.27499999999999997</v>
      </c>
      <c r="J8" s="26">
        <f>0.494*E8</f>
        <v>12.35</v>
      </c>
    </row>
    <row r="9" spans="1:10" ht="20.25">
      <c r="A9" s="6"/>
      <c r="B9" s="16"/>
      <c r="C9" s="28"/>
      <c r="D9" s="29" t="s">
        <v>15</v>
      </c>
      <c r="E9" s="30">
        <f t="shared" ref="E9:J9" si="0">SUM(E5:E8)</f>
        <v>500</v>
      </c>
      <c r="F9" s="30">
        <f t="shared" si="0"/>
        <v>70.930000000000007</v>
      </c>
      <c r="G9" s="28">
        <f t="shared" si="0"/>
        <v>653.92500000000007</v>
      </c>
      <c r="H9" s="28">
        <f t="shared" si="0"/>
        <v>22.045000000000002</v>
      </c>
      <c r="I9" s="28">
        <f t="shared" si="0"/>
        <v>22.444999999999997</v>
      </c>
      <c r="J9" s="28">
        <f t="shared" si="0"/>
        <v>86.924999999999997</v>
      </c>
    </row>
    <row r="10" spans="1:10" ht="20.25">
      <c r="A10" s="7"/>
      <c r="B10" s="16"/>
      <c r="C10" s="28"/>
      <c r="D10" s="29"/>
      <c r="E10" s="30"/>
      <c r="F10" s="30"/>
      <c r="G10" s="28"/>
      <c r="H10" s="28"/>
      <c r="I10" s="28"/>
      <c r="J10" s="28"/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2"/>
      <c r="H13" s="23"/>
      <c r="I13" s="19"/>
      <c r="J13" s="19"/>
    </row>
    <row r="14" spans="1:10" ht="21">
      <c r="A14" s="24" t="s">
        <v>14</v>
      </c>
      <c r="B14" s="11" t="s">
        <v>17</v>
      </c>
      <c r="C14" s="26" t="s">
        <v>21</v>
      </c>
      <c r="D14" s="26" t="s">
        <v>22</v>
      </c>
      <c r="E14" s="27">
        <v>250</v>
      </c>
      <c r="F14" s="27">
        <v>64.34</v>
      </c>
      <c r="G14" s="31">
        <v>478</v>
      </c>
      <c r="H14" s="26">
        <v>18.600000000000001</v>
      </c>
      <c r="I14" s="26">
        <v>21.9</v>
      </c>
      <c r="J14" s="26">
        <v>47.5</v>
      </c>
    </row>
    <row r="15" spans="1:10" ht="20.25">
      <c r="A15" s="7"/>
      <c r="B15" s="16" t="s">
        <v>16</v>
      </c>
      <c r="C15" s="26">
        <v>376</v>
      </c>
      <c r="D15" s="26" t="s">
        <v>20</v>
      </c>
      <c r="E15" s="27">
        <v>200</v>
      </c>
      <c r="F15" s="27">
        <v>2.09</v>
      </c>
      <c r="G15" s="26">
        <v>60</v>
      </c>
      <c r="H15" s="26">
        <v>7.0000000000000007E-2</v>
      </c>
      <c r="I15" s="26">
        <v>0.02</v>
      </c>
      <c r="J15" s="26">
        <v>15</v>
      </c>
    </row>
    <row r="16" spans="1:10" ht="20.25">
      <c r="A16" s="7"/>
      <c r="B16" s="16" t="s">
        <v>18</v>
      </c>
      <c r="C16" s="26">
        <v>0</v>
      </c>
      <c r="D16" s="26" t="s">
        <v>18</v>
      </c>
      <c r="E16" s="27">
        <v>60</v>
      </c>
      <c r="F16" s="27">
        <v>5.41</v>
      </c>
      <c r="G16" s="26">
        <f>2.338*E16</f>
        <v>140.28</v>
      </c>
      <c r="H16" s="26">
        <f>0.079*E16</f>
        <v>4.74</v>
      </c>
      <c r="I16" s="26">
        <f>0.01*E16</f>
        <v>0.6</v>
      </c>
      <c r="J16" s="26">
        <f>0.483*E16</f>
        <v>28.98</v>
      </c>
    </row>
    <row r="17" spans="1:10" ht="20.25">
      <c r="A17" s="7"/>
      <c r="B17" s="16" t="s">
        <v>19</v>
      </c>
      <c r="C17" s="26">
        <v>0</v>
      </c>
      <c r="D17" s="26" t="s">
        <v>19</v>
      </c>
      <c r="E17" s="27">
        <v>60</v>
      </c>
      <c r="F17" s="27">
        <v>5.41</v>
      </c>
      <c r="G17" s="26">
        <f>2.299*E17</f>
        <v>137.94</v>
      </c>
      <c r="H17" s="26">
        <f>0.056*E17</f>
        <v>3.36</v>
      </c>
      <c r="I17" s="26">
        <f>0.011*E17</f>
        <v>0.65999999999999992</v>
      </c>
      <c r="J17" s="26">
        <f>0.494*E17</f>
        <v>29.64</v>
      </c>
    </row>
    <row r="18" spans="1:10" ht="20.25">
      <c r="A18" s="7"/>
      <c r="B18" s="16"/>
      <c r="C18" s="28"/>
      <c r="D18" s="29" t="s">
        <v>15</v>
      </c>
      <c r="E18" s="30">
        <f>SUM(E14:E17)</f>
        <v>570</v>
      </c>
      <c r="F18" s="30">
        <f>SUM(F14:F17)</f>
        <v>77.25</v>
      </c>
      <c r="G18" s="28">
        <f>SUM(G14:G17)</f>
        <v>816.22</v>
      </c>
      <c r="H18" s="28">
        <f>SUM(H14:H17)</f>
        <v>26.770000000000003</v>
      </c>
      <c r="I18" s="28">
        <f>SUM(I14:I17)</f>
        <v>23.18</v>
      </c>
      <c r="J18" s="28">
        <f t="shared" ref="J18" si="1">SUM(J14:J17)</f>
        <v>121.12</v>
      </c>
    </row>
    <row r="19" spans="1:10" ht="20.25">
      <c r="A19" s="7"/>
      <c r="B19" s="16"/>
      <c r="C19" s="26"/>
      <c r="D19" s="26"/>
      <c r="E19" s="27"/>
      <c r="F19" s="27"/>
      <c r="G19" s="26"/>
      <c r="H19" s="26"/>
      <c r="I19" s="26"/>
      <c r="J19" s="26"/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2024-09-03T14:32:12Z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