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<sst xmlns="http://schemas.openxmlformats.org/spreadsheetml/2006/main" count="43" uniqueCount="27">
  <si>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</si>
  <si>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</si>
  <si>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</si>
  <si>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</si>
  <si>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</si>
  <si>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</si>
  <si>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</si>
  <si>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</si>
  <si>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</si>
  <si>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</si>
  <si>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</si>
  <si>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</si>
  <si>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</si>
  <si>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</si>
  <si>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</si>
  <si>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</si>
  <si>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</si>
  <si>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</si>
  <si>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</si>
  <si>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</si>
  <si>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МАОУ "СОШ №11" город Северобайкальск</t>
  </si>
  <si>
    <t>Макароны отварные с сыром</t>
  </si>
  <si>
    <t>молоко</t>
  </si>
  <si>
    <t>Молоко 0,2</t>
  </si>
  <si>
    <t>десерт</t>
  </si>
  <si>
    <t>Конфеты шоколадные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</si>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</sst>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4" sqref="K14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20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45562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24</v>
      </c>
      <c r="D5" s="26" t="s">
        <v>21</v>
      </c>
      <c r="E5" s="27">
        <v>240</v>
      </c>
      <c r="F5" s="27">
        <v>33.76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26" t="s">
        <v>22</v>
      </c>
      <c r="C6" s="26"/>
      <c r="D6" s="26" t="s">
        <v>23</v>
      </c>
      <c r="E6" s="27">
        <v>200</v>
      </c>
      <c r="F6" s="27">
        <v>49.52</v>
      </c>
      <c r="G6" s="26">
        <v>108</v>
      </c>
      <c r="H6" s="26">
        <v>5.8</v>
      </c>
      <c r="I6" s="26">
        <v>5</v>
      </c>
      <c r="J6" s="26">
        <v>9.6</v>
      </c>
    </row>
    <row r="7" spans="1:10" ht="20.25">
      <c r="A7" s="6"/>
      <c r="B7" s="16" t="s">
        <v>24</v>
      </c>
      <c r="C7" s="26">
        <v>0</v>
      </c>
      <c r="D7" s="26" t="s">
        <v>25</v>
      </c>
      <c r="E7" s="27">
        <v>50</v>
      </c>
      <c r="F7" s="27">
        <v>13.23</v>
      </c>
      <c r="G7" s="26">
        <f>4.24*E7</f>
        <v>212</v>
      </c>
      <c r="H7" s="26">
        <f>0.035*E7</f>
        <v>1.7500000000000002</v>
      </c>
      <c r="I7" s="26">
        <f>0.156*E7</f>
        <v>7.8</v>
      </c>
      <c r="J7" s="26">
        <f>0.722*E7</f>
        <v>36.1</v>
      </c>
    </row>
    <row r="8" spans="1:10" ht="20.25">
      <c r="A8" s="6"/>
      <c r="B8" s="16" t="s">
        <v>19</v>
      </c>
      <c r="C8" s="26">
        <v>376</v>
      </c>
      <c r="D8" s="26" t="s">
        <v>26</v>
      </c>
      <c r="E8" s="27">
        <v>200</v>
      </c>
      <c r="F8" s="27">
        <v>2.09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25</v>
      </c>
      <c r="F9" s="27">
        <v>2.25</v>
      </c>
      <c r="G9" s="26">
        <f>2.338*E9</f>
        <v>58.45</v>
      </c>
      <c r="H9" s="26">
        <f>0.079*E9</f>
        <v>1.9750000000000001</v>
      </c>
      <c r="I9" s="26">
        <f>0.01*E9</f>
        <v>0.25</v>
      </c>
      <c r="J9" s="26">
        <f>0.483*E9</f>
        <v>12.074999999999999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25</v>
      </c>
      <c r="F10" s="27">
        <v>2.25</v>
      </c>
      <c r="G10" s="26">
        <f>2.299*E10</f>
        <v>57.475000000000001</v>
      </c>
      <c r="H10" s="26">
        <f>0.056*E10</f>
        <v>1.4000000000000001</v>
      </c>
      <c r="I10" s="26">
        <f>0.011*E10</f>
        <v>0.27499999999999997</v>
      </c>
      <c r="J10" s="26">
        <f>0.494*E10</f>
        <v>12.35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740</v>
      </c>
      <c r="F11" s="30">
        <f t="shared" si="0"/>
        <v>103.10000000000001</v>
      </c>
      <c r="G11" s="28">
        <f t="shared" si="0"/>
        <v>897.20500000000004</v>
      </c>
      <c r="H11" s="28">
        <f t="shared" si="0"/>
        <v>27.234999999999999</v>
      </c>
      <c r="I11" s="28">
        <f t="shared" si="0"/>
        <v>32.445</v>
      </c>
      <c r="J11" s="28">
        <f t="shared" si="0"/>
        <v>126.05499999999999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24</v>
      </c>
      <c r="D14" s="26" t="s">
        <v>21</v>
      </c>
      <c r="E14" s="27">
        <v>240</v>
      </c>
      <c r="F14" s="27">
        <v>33.76</v>
      </c>
      <c r="G14" s="26">
        <v>401.28</v>
      </c>
      <c r="H14" s="26">
        <v>16.239999999999998</v>
      </c>
      <c r="I14" s="26">
        <v>19.100000000000001</v>
      </c>
      <c r="J14" s="26">
        <v>40.93</v>
      </c>
    </row>
    <row r="15" spans="1:10" ht="20.25">
      <c r="A15" s="7"/>
      <c r="B15" s="26" t="s">
        <v>22</v>
      </c>
      <c r="C15" s="26"/>
      <c r="D15" s="26" t="s">
        <v>23</v>
      </c>
      <c r="E15" s="27">
        <v>200</v>
      </c>
      <c r="F15" s="27">
        <v>49.52</v>
      </c>
      <c r="G15" s="26">
        <v>108</v>
      </c>
      <c r="H15" s="26">
        <v>5.8</v>
      </c>
      <c r="I15" s="26">
        <v>5</v>
      </c>
      <c r="J15" s="26">
        <v>9.6</v>
      </c>
    </row>
    <row r="16" spans="1:10" ht="20.25">
      <c r="A16" s="7"/>
      <c r="B16" s="16" t="s">
        <v>24</v>
      </c>
      <c r="C16" s="26">
        <v>0</v>
      </c>
      <c r="D16" s="26" t="s">
        <v>25</v>
      </c>
      <c r="E16" s="27">
        <v>50</v>
      </c>
      <c r="F16" s="27">
        <v>13.23</v>
      </c>
      <c r="G16" s="26">
        <f>4.24*E16</f>
        <v>212</v>
      </c>
      <c r="H16" s="26">
        <f>0.035*E16</f>
        <v>1.7500000000000002</v>
      </c>
      <c r="I16" s="26">
        <f>0.156*E16</f>
        <v>7.8</v>
      </c>
      <c r="J16" s="26">
        <f>0.722*E16</f>
        <v>36.1</v>
      </c>
    </row>
    <row r="17" spans="1:10" ht="20.25">
      <c r="A17" s="7"/>
      <c r="B17" s="16" t="s">
        <v>19</v>
      </c>
      <c r="C17" s="26">
        <v>376</v>
      </c>
      <c r="D17" s="26" t="s">
        <v>26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750</v>
      </c>
      <c r="F20" s="30">
        <f t="shared" si="1"/>
        <v>104.02</v>
      </c>
      <c r="G20" s="28">
        <f t="shared" si="1"/>
        <v>920.39</v>
      </c>
      <c r="H20" s="28">
        <f t="shared" si="1"/>
        <v>27.91</v>
      </c>
      <c r="I20" s="28">
        <f t="shared" si="1"/>
        <v>32.549999999999997</v>
      </c>
      <c r="J20" s="28">
        <f t="shared" si="1"/>
        <v>130.94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2024-09-26T15:37:33Z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