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<sst xmlns="http://schemas.openxmlformats.org/spreadsheetml/2006/main" count="41" uniqueCount="26">
  <si>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</si>
  <si>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</si>
  <si>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</si>
  <si>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</si>
  <si>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</si>
  <si>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</si>
  <si>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</si>
  <si>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</si>
  <si>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</si>
  <si>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</si>
  <si>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</si>
  <si>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</si>
  <si>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</si>
  <si>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</si>
  <si>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</si>
  <si>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</si>
  <si>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</si>
  <si>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</si>
  <si>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</si>
  <si>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</si>
  <si>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</si>
  <si>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овощ</t>
  </si>
  <si>
    <t>МАОУ "СОШ №11" город Северобайкальск</t>
  </si>
  <si>
    <t xml:space="preserve">  </t>
  </si>
  <si>
    <t>Плов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</si>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</sst>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8" sqref="K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45574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23</v>
      </c>
      <c r="D5" s="26" t="s">
        <v>24</v>
      </c>
      <c r="E5" s="27">
        <v>250</v>
      </c>
      <c r="F5" s="27">
        <v>53.83</v>
      </c>
      <c r="G5" s="35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26" t="s">
        <v>21</v>
      </c>
      <c r="C6" s="26">
        <v>71</v>
      </c>
      <c r="D6" s="26" t="s">
        <v>25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376</v>
      </c>
      <c r="D7" s="26" t="s">
        <v>20</v>
      </c>
      <c r="E7" s="27">
        <v>200</v>
      </c>
      <c r="F7" s="27">
        <v>2.09</v>
      </c>
      <c r="G7" s="26">
        <v>60</v>
      </c>
      <c r="H7" s="26">
        <v>7.0000000000000007E-2</v>
      </c>
      <c r="I7" s="26">
        <v>0.02</v>
      </c>
      <c r="J7" s="26">
        <v>15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30</v>
      </c>
      <c r="F8" s="27">
        <v>2.71</v>
      </c>
      <c r="G8" s="26">
        <f>2.338*E8</f>
        <v>70.14</v>
      </c>
      <c r="H8" s="26">
        <f>0.079*E8</f>
        <v>2.37</v>
      </c>
      <c r="I8" s="26">
        <f>0.01*E8</f>
        <v>0.3</v>
      </c>
      <c r="J8" s="26">
        <f>0.483*E8</f>
        <v>14.49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30</v>
      </c>
      <c r="F9" s="27">
        <v>2.71</v>
      </c>
      <c r="G9" s="26">
        <f>2.299*E9</f>
        <v>68.97</v>
      </c>
      <c r="H9" s="26">
        <f>0.056*E9</f>
        <v>1.68</v>
      </c>
      <c r="I9" s="26">
        <f>0.011*E9</f>
        <v>0.32999999999999996</v>
      </c>
      <c r="J9" s="26">
        <f>0.494*E9</f>
        <v>14.82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560</v>
      </c>
      <c r="F10" s="30">
        <f t="shared" si="0"/>
        <v>73.839999999999989</v>
      </c>
      <c r="G10" s="28">
        <f t="shared" si="0"/>
        <v>688.11</v>
      </c>
      <c r="H10" s="28">
        <f t="shared" si="0"/>
        <v>23.270000000000003</v>
      </c>
      <c r="I10" s="28">
        <f t="shared" si="0"/>
        <v>22.65</v>
      </c>
      <c r="J10" s="28">
        <f t="shared" si="0"/>
        <v>93.710000000000008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23</v>
      </c>
      <c r="D14" s="26" t="s">
        <v>24</v>
      </c>
      <c r="E14" s="27">
        <v>250</v>
      </c>
      <c r="F14" s="27">
        <v>53.83</v>
      </c>
      <c r="G14" s="35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26" t="s">
        <v>21</v>
      </c>
      <c r="C15" s="26">
        <v>71</v>
      </c>
      <c r="D15" s="26" t="s">
        <v>25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376</v>
      </c>
      <c r="D16" s="26" t="s">
        <v>20</v>
      </c>
      <c r="E16" s="27">
        <v>200</v>
      </c>
      <c r="F16" s="27">
        <v>2.09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60</v>
      </c>
      <c r="F17" s="27">
        <v>5.41</v>
      </c>
      <c r="G17" s="26">
        <f>2.338*E17</f>
        <v>140.28</v>
      </c>
      <c r="H17" s="26">
        <f>0.079*E17</f>
        <v>4.74</v>
      </c>
      <c r="I17" s="26">
        <f>0.01*E17</f>
        <v>0.6</v>
      </c>
      <c r="J17" s="26">
        <f>0.483*E17</f>
        <v>28.98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2.299*E18</f>
        <v>137.94</v>
      </c>
      <c r="H18" s="26">
        <f>0.056*E18</f>
        <v>3.36</v>
      </c>
      <c r="I18" s="26">
        <f>0.011*E18</f>
        <v>0.65999999999999992</v>
      </c>
      <c r="J18" s="26">
        <f>0.494*E18</f>
        <v>29.64</v>
      </c>
    </row>
    <row r="19" spans="1:10" ht="20.25">
      <c r="A19" s="7"/>
      <c r="B19" s="16"/>
      <c r="C19" s="28"/>
      <c r="D19" s="29" t="s">
        <v>15</v>
      </c>
      <c r="E19" s="30">
        <f>SUM(E14:E18)</f>
        <v>620</v>
      </c>
      <c r="F19" s="30">
        <f>SUM(F14:F18)</f>
        <v>79.239999999999995</v>
      </c>
      <c r="G19" s="28">
        <f>SUM(G14:G18)</f>
        <v>827.22</v>
      </c>
      <c r="H19" s="28">
        <f>SUM(H14:H18)</f>
        <v>27.32</v>
      </c>
      <c r="I19" s="28">
        <f>SUM(I14:I18)</f>
        <v>23.28</v>
      </c>
      <c r="J19" s="28">
        <f t="shared" ref="J19" si="1">SUM(J14:J18)</f>
        <v>123.02000000000001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2024-10-08T09:54:42Z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