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<sst xmlns="http://schemas.openxmlformats.org/spreadsheetml/2006/main" count="41" uniqueCount="26">
  <si>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</si>
  <si>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</si>
  <si>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</si>
  <si>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</si>
  <si>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</si>
  <si>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</si>
  <si>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</si>
  <si>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</si>
  <si>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</si>
  <si>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</si>
  <si>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</si>
  <si>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</si>
  <si>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</si>
  <si>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</si>
  <si>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</si>
  <si>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</si>
  <si>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</si>
  <si>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</si>
  <si>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</si>
  <si>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</si>
  <si>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</si>
  <si>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 xml:space="preserve">  </t>
  </si>
  <si>
    <t>Плов</t>
  </si>
  <si>
    <t>овощ</t>
  </si>
  <si>
    <t>Помидор свежий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</si>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</sst>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24" sqref="L2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45602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23</v>
      </c>
      <c r="C6" s="26">
        <v>71</v>
      </c>
      <c r="D6" s="26" t="s">
        <v>24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348</v>
      </c>
      <c r="D7" s="26" t="s">
        <v>25</v>
      </c>
      <c r="E7" s="27">
        <v>200</v>
      </c>
      <c r="F7" s="27">
        <v>7.26</v>
      </c>
      <c r="G7" s="26">
        <v>98.4</v>
      </c>
      <c r="H7" s="26">
        <v>0.35</v>
      </c>
      <c r="I7" s="26">
        <v>0.11</v>
      </c>
      <c r="J7" s="26">
        <v>23.61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79.009999999999991</v>
      </c>
      <c r="G10" s="28">
        <f t="shared" si="0"/>
        <v>726.51</v>
      </c>
      <c r="H10" s="28">
        <f t="shared" si="0"/>
        <v>23.550000000000004</v>
      </c>
      <c r="I10" s="28">
        <f t="shared" si="0"/>
        <v>22.74</v>
      </c>
      <c r="J10" s="28">
        <f t="shared" si="0"/>
        <v>102.32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23</v>
      </c>
      <c r="C15" s="26">
        <v>71</v>
      </c>
      <c r="D15" s="26" t="s">
        <v>24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348</v>
      </c>
      <c r="D16" s="26" t="s">
        <v>25</v>
      </c>
      <c r="E16" s="27">
        <v>200</v>
      </c>
      <c r="F16" s="27">
        <v>7.26</v>
      </c>
      <c r="G16" s="26">
        <v>98.4</v>
      </c>
      <c r="H16" s="26">
        <v>0.35</v>
      </c>
      <c r="I16" s="26">
        <v>0.11</v>
      </c>
      <c r="J16" s="26">
        <v>23.61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50</v>
      </c>
      <c r="F17" s="27">
        <v>4.49</v>
      </c>
      <c r="G17" s="26">
        <f>2.338*E17</f>
        <v>116.9</v>
      </c>
      <c r="H17" s="26">
        <f>0.079*E17</f>
        <v>3.95</v>
      </c>
      <c r="I17" s="26">
        <f>0.01*E17</f>
        <v>0.5</v>
      </c>
      <c r="J17" s="26">
        <f>0.483*E17</f>
        <v>24.15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4.49</v>
      </c>
      <c r="G18" s="26">
        <f>2.299*E18</f>
        <v>114.95</v>
      </c>
      <c r="H18" s="26">
        <f>0.056*E18</f>
        <v>2.8000000000000003</v>
      </c>
      <c r="I18" s="26">
        <f>0.011*E18</f>
        <v>0.54999999999999993</v>
      </c>
      <c r="J18" s="26">
        <f>0.494*E18</f>
        <v>24.7</v>
      </c>
    </row>
    <row r="19" spans="1:10" ht="20.25">
      <c r="A19" s="7"/>
      <c r="B19" s="16"/>
      <c r="C19" s="28"/>
      <c r="D19" s="29" t="s">
        <v>15</v>
      </c>
      <c r="E19" s="30">
        <f>SUM(E14:E18)</f>
        <v>600</v>
      </c>
      <c r="F19" s="30">
        <f>SUM(F14:F18)</f>
        <v>82.57</v>
      </c>
      <c r="G19" s="28">
        <f>SUM(G14:G18)</f>
        <v>819.25</v>
      </c>
      <c r="H19" s="28">
        <f>SUM(H14:H18)</f>
        <v>26.250000000000004</v>
      </c>
      <c r="I19" s="28">
        <f>SUM(I14:I18)</f>
        <v>23.16</v>
      </c>
      <c r="J19" s="28">
        <f>SUM(J14:J18)</f>
        <v>121.86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2024-11-05T11:34:03Z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