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<sst xmlns="http://schemas.openxmlformats.org/spreadsheetml/2006/main" count="43" uniqueCount="27">
  <si>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</si>
  <si>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</si>
  <si>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</si>
  <si>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</si>
  <si>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</si>
  <si>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</si>
  <si>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</si>
  <si>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</si>
  <si>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</si>
  <si>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</si>
  <si>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</si>
  <si>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</si>
  <si>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</si>
  <si>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</si>
  <si>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</si>
  <si>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</si>
  <si>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</si>
  <si>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</si>
  <si>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</si>
  <si>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</si>
  <si>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Минтай в томатном соусе с овощами</t>
  </si>
  <si>
    <t>гарнир</t>
  </si>
  <si>
    <t xml:space="preserve">Картофельное пюре </t>
  </si>
  <si>
    <t>фрукт</t>
  </si>
  <si>
    <t>Мандарин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</si>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</sst>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45631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120</v>
      </c>
      <c r="F7" s="27">
        <v>27.6</v>
      </c>
      <c r="G7" s="26">
        <f>0.38*E7</f>
        <v>45.6</v>
      </c>
      <c r="H7" s="26">
        <f>0.008*E7</f>
        <v>0.96</v>
      </c>
      <c r="I7" s="26">
        <f>0.002*E7</f>
        <v>0.24</v>
      </c>
      <c r="J7" s="26">
        <f>0.075*E7</f>
        <v>9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102.43</v>
      </c>
      <c r="G11" s="28">
        <f t="shared" si="0"/>
        <v>610.26</v>
      </c>
      <c r="H11" s="28">
        <f t="shared" si="0"/>
        <v>23.400000000000002</v>
      </c>
      <c r="I11" s="28">
        <f t="shared" si="0"/>
        <v>23.209999999999997</v>
      </c>
      <c r="J11" s="28">
        <f t="shared" si="0"/>
        <v>73.849999999999994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120</v>
      </c>
      <c r="F16" s="27">
        <v>27.6</v>
      </c>
      <c r="G16" s="26">
        <f>0.38*E16</f>
        <v>45.6</v>
      </c>
      <c r="H16" s="26">
        <f>0.008*E16</f>
        <v>0.96</v>
      </c>
      <c r="I16" s="26">
        <f>0.002*E16</f>
        <v>0.24</v>
      </c>
      <c r="J16" s="26">
        <f>0.075*E16</f>
        <v>9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680</v>
      </c>
      <c r="F20" s="30">
        <f t="shared" si="1"/>
        <v>104.22999999999999</v>
      </c>
      <c r="G20" s="28">
        <f t="shared" si="1"/>
        <v>656.63</v>
      </c>
      <c r="H20" s="28">
        <f t="shared" si="1"/>
        <v>24.75</v>
      </c>
      <c r="I20" s="28">
        <f t="shared" si="1"/>
        <v>23.419999999999998</v>
      </c>
      <c r="J20" s="28">
        <f t="shared" si="1"/>
        <v>83.62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2024-12-04T14:08:53Z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