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<sst xmlns="http://schemas.openxmlformats.org/spreadsheetml/2006/main" count="39" uniqueCount="25">
  <si>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</si>
  <si>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</si>
  <si>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</si>
  <si>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</si>
  <si>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</si>
  <si>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</si>
  <si>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</si>
  <si>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</si>
  <si>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</si>
  <si>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</si>
  <si>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</si>
  <si>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</si>
  <si>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</si>
  <si>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</si>
  <si>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</si>
  <si>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</si>
  <si>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</si>
  <si>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</si>
  <si>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</si>
  <si>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</si>
  <si>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овощ</t>
  </si>
  <si>
    <t>Чай с сахаром</t>
  </si>
  <si>
    <t>Макароны отварные с сыром</t>
  </si>
  <si>
    <t>Молоко 0,2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</si>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</sst>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7" sqref="D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24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45645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24</v>
      </c>
      <c r="D5" s="26" t="s">
        <v>22</v>
      </c>
      <c r="E5" s="27">
        <v>240</v>
      </c>
      <c r="F5" s="27">
        <v>33.76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20</v>
      </c>
      <c r="C6" s="26"/>
      <c r="D6" s="26" t="s">
        <v>23</v>
      </c>
      <c r="E6" s="27">
        <v>200</v>
      </c>
      <c r="F6" s="27">
        <v>49.52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16" t="s">
        <v>19</v>
      </c>
      <c r="C7" s="26">
        <v>376</v>
      </c>
      <c r="D7" s="26" t="s">
        <v>21</v>
      </c>
      <c r="E7" s="27">
        <v>200</v>
      </c>
      <c r="F7" s="27">
        <v>2.09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20</v>
      </c>
      <c r="F8" s="27">
        <v>1.81</v>
      </c>
      <c r="G8" s="26">
        <f>2.338*E8</f>
        <v>46.760000000000005</v>
      </c>
      <c r="H8" s="26">
        <f>0.079*E8</f>
        <v>1.58</v>
      </c>
      <c r="I8" s="26">
        <f>0.01*E8</f>
        <v>0.2</v>
      </c>
      <c r="J8" s="26">
        <f>0.483*E8</f>
        <v>9.66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1.81</v>
      </c>
      <c r="G9" s="26">
        <f>2.299*E9</f>
        <v>45.98</v>
      </c>
      <c r="H9" s="26">
        <f>0.056*E9</f>
        <v>1.1200000000000001</v>
      </c>
      <c r="I9" s="26">
        <f>0.011*E9</f>
        <v>0.21999999999999997</v>
      </c>
      <c r="J9" s="26">
        <f>0.494*E9</f>
        <v>9.879999999999999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680</v>
      </c>
      <c r="F10" s="30">
        <f t="shared" si="0"/>
        <v>88.990000000000009</v>
      </c>
      <c r="G10" s="28">
        <f t="shared" si="0"/>
        <v>662.02</v>
      </c>
      <c r="H10" s="28">
        <f t="shared" si="0"/>
        <v>24.81</v>
      </c>
      <c r="I10" s="28">
        <f t="shared" si="0"/>
        <v>24.54</v>
      </c>
      <c r="J10" s="28">
        <f t="shared" si="0"/>
        <v>85.07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24</v>
      </c>
      <c r="D14" s="26" t="s">
        <v>22</v>
      </c>
      <c r="E14" s="27">
        <v>240</v>
      </c>
      <c r="F14" s="27">
        <v>33.76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20</v>
      </c>
      <c r="C15" s="26"/>
      <c r="D15" s="26" t="s">
        <v>23</v>
      </c>
      <c r="E15" s="27">
        <v>200</v>
      </c>
      <c r="F15" s="27">
        <v>49.52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16" t="s">
        <v>19</v>
      </c>
      <c r="C16" s="26">
        <v>376</v>
      </c>
      <c r="D16" s="26" t="s">
        <v>21</v>
      </c>
      <c r="E16" s="27">
        <v>200</v>
      </c>
      <c r="F16" s="27">
        <v>2.09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30</v>
      </c>
      <c r="F17" s="27">
        <v>2.71</v>
      </c>
      <c r="G17" s="26">
        <f>2.338*E17</f>
        <v>70.14</v>
      </c>
      <c r="H17" s="26">
        <f>0.079*E17</f>
        <v>2.37</v>
      </c>
      <c r="I17" s="26">
        <f>0.01*E17</f>
        <v>0.3</v>
      </c>
      <c r="J17" s="26">
        <f>0.483*E17</f>
        <v>14.49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30</v>
      </c>
      <c r="F18" s="27">
        <v>2.71</v>
      </c>
      <c r="G18" s="26">
        <f>2.299*E18</f>
        <v>68.97</v>
      </c>
      <c r="H18" s="26">
        <f>0.056*E18</f>
        <v>1.68</v>
      </c>
      <c r="I18" s="26">
        <f>0.011*E18</f>
        <v>0.32999999999999996</v>
      </c>
      <c r="J18" s="26">
        <f>0.494*E18</f>
        <v>14.82</v>
      </c>
    </row>
    <row r="19" spans="1:10" ht="20.25">
      <c r="A19" s="7"/>
      <c r="B19" s="16"/>
      <c r="C19" s="28"/>
      <c r="D19" s="29" t="s">
        <v>15</v>
      </c>
      <c r="E19" s="30">
        <f>SUM(E14:E18)</f>
        <v>700</v>
      </c>
      <c r="F19" s="30">
        <f>SUM(F14:F18)</f>
        <v>90.789999999999992</v>
      </c>
      <c r="G19" s="28">
        <f>SUM(G14:G18)</f>
        <v>708.39</v>
      </c>
      <c r="H19" s="28">
        <f>SUM(H14:H18)</f>
        <v>26.16</v>
      </c>
      <c r="I19" s="28">
        <f>SUM(I14:I18)</f>
        <v>24.75</v>
      </c>
      <c r="J19" s="28">
        <f t="shared" ref="J19" si="1">SUM(J14:J18)</f>
        <v>94.84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2024-12-18T14:45:30Z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