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F20" i="1" s="1"/>
  <c r="E19" i="1"/>
  <c r="E20" i="1" s="1"/>
  <c r="J18" i="1"/>
  <c r="I18" i="1"/>
  <c r="H18" i="1"/>
  <c r="G18" i="1"/>
  <c r="J17" i="1"/>
  <c r="I17" i="1"/>
  <c r="H17" i="1"/>
  <c r="G17" i="1"/>
  <c r="J15" i="1"/>
  <c r="I15" i="1"/>
  <c r="H15" i="1"/>
  <c r="G15" i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  <c r="G19" i="1" l="1"/>
  <c r="G20" i="1" s="1"/>
  <c r="I19" i="1"/>
  <c r="I20" i="1" s="1"/>
  <c r="H19" i="1"/>
  <c r="H20" i="1" s="1"/>
  <c r="J19" i="1"/>
  <c r="J20" i="1" s="1"/>
</calcChain>
</file>

<file path=xl/sharedStrings.xml><?xml version="1.0" encoding="utf-8"?>
<sst xmlns="http://schemas.openxmlformats.org/spreadsheetml/2006/main" count="40" uniqueCount="25">
  <si>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</si>
  <si>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</si>
  <si>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</si>
  <si>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</si>
  <si>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</si>
  <si>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</si>
  <si>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</si>
  <si>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</si>
  <si>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</si>
  <si>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</si>
  <si>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</si>
  <si>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</si>
  <si>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</si>
  <si>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</si>
  <si>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</si>
  <si>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</si>
  <si>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</si>
  <si>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</si>
  <si>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</si>
  <si>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</si>
  <si>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Фрукт</t>
  </si>
  <si>
    <t>МАОУ "СОШ №11" город Северобайкальск</t>
  </si>
  <si>
    <t>Макароны отварные с сыром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</si>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</sst>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22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20</v>
      </c>
      <c r="C6" s="26">
        <v>0</v>
      </c>
      <c r="D6" s="26" t="s">
        <v>23</v>
      </c>
      <c r="E6" s="27">
        <v>100</v>
      </c>
      <c r="F6" s="27">
        <v>30</v>
      </c>
      <c r="G6" s="26">
        <f>0.38*E6</f>
        <v>38</v>
      </c>
      <c r="H6" s="26">
        <f>0.008*E6</f>
        <v>0.8</v>
      </c>
      <c r="I6" s="26">
        <f>0.002*E6</f>
        <v>0.2</v>
      </c>
      <c r="J6" s="26">
        <f>0.075*E6</f>
        <v>7.5</v>
      </c>
    </row>
    <row r="7" spans="1:10" ht="20.25">
      <c r="A7" s="6"/>
      <c r="B7" s="16" t="s">
        <v>19</v>
      </c>
      <c r="C7" s="26">
        <v>376</v>
      </c>
      <c r="D7" s="26" t="s">
        <v>24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600</v>
      </c>
      <c r="F10" s="30">
        <f t="shared" si="0"/>
        <v>77.840000000000018</v>
      </c>
      <c r="G10" s="28">
        <f t="shared" si="0"/>
        <v>638.39</v>
      </c>
      <c r="H10" s="28">
        <f t="shared" si="0"/>
        <v>21.16</v>
      </c>
      <c r="I10" s="28">
        <f t="shared" si="0"/>
        <v>19.95</v>
      </c>
      <c r="J10" s="28">
        <f t="shared" si="0"/>
        <v>92.740000000000009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22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20</v>
      </c>
      <c r="C15" s="26">
        <v>0</v>
      </c>
      <c r="D15" s="26" t="s">
        <v>23</v>
      </c>
      <c r="E15" s="27">
        <v>100</v>
      </c>
      <c r="F15" s="27">
        <v>30</v>
      </c>
      <c r="G15" s="26">
        <f>0.38*E15</f>
        <v>38</v>
      </c>
      <c r="H15" s="26">
        <f>0.008*E15</f>
        <v>0.8</v>
      </c>
      <c r="I15" s="26">
        <f>0.002*E15</f>
        <v>0.2</v>
      </c>
      <c r="J15" s="26">
        <f>0.075*E15</f>
        <v>7.5</v>
      </c>
    </row>
    <row r="16" spans="1:10" ht="20.25">
      <c r="A16" s="7"/>
      <c r="B16" s="16" t="s">
        <v>19</v>
      </c>
      <c r="C16" s="26">
        <v>376</v>
      </c>
      <c r="D16" s="26" t="s">
        <v>24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83.42</v>
      </c>
      <c r="G19" s="28">
        <f t="shared" si="1"/>
        <v>777.5</v>
      </c>
      <c r="H19" s="28">
        <f t="shared" si="1"/>
        <v>25.21</v>
      </c>
      <c r="I19" s="28">
        <f t="shared" si="1"/>
        <v>20.580000000000002</v>
      </c>
      <c r="J19" s="28">
        <f t="shared" si="1"/>
        <v>122.05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2">SUM(E14:E19)</f>
        <v>1320</v>
      </c>
      <c r="F20" s="30">
        <f t="shared" si="2"/>
        <v>166.84</v>
      </c>
      <c r="G20" s="28">
        <f t="shared" si="2"/>
        <v>1555</v>
      </c>
      <c r="H20" s="28">
        <f t="shared" si="2"/>
        <v>50.42</v>
      </c>
      <c r="I20" s="28">
        <f t="shared" si="2"/>
        <v>41.160000000000004</v>
      </c>
      <c r="J20" s="28">
        <f t="shared" si="2"/>
        <v>244.1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2025-02-20T08:40:10Z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